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3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138" i="1"/>
  <c r="R137"/>
  <c r="P138"/>
  <c r="O138"/>
  <c r="N138"/>
  <c r="M138"/>
  <c r="L138"/>
  <c r="K138"/>
  <c r="J138"/>
  <c r="I138"/>
  <c r="H138"/>
  <c r="G138"/>
  <c r="F138"/>
  <c r="P137"/>
  <c r="O137"/>
  <c r="N137"/>
  <c r="M137"/>
  <c r="L137"/>
  <c r="K137"/>
  <c r="J137"/>
  <c r="I137"/>
  <c r="H137"/>
  <c r="G137"/>
  <c r="F137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R74"/>
  <c r="Q74"/>
  <c r="P136"/>
  <c r="O136"/>
  <c r="N136"/>
  <c r="M136"/>
  <c r="L136"/>
  <c r="K136"/>
  <c r="J136"/>
  <c r="I136"/>
  <c r="H136"/>
  <c r="G136"/>
  <c r="F136"/>
  <c r="E136"/>
  <c r="P135"/>
  <c r="O135"/>
  <c r="N135"/>
  <c r="M135"/>
  <c r="L135"/>
  <c r="K135"/>
  <c r="J135"/>
  <c r="I135"/>
  <c r="H135"/>
  <c r="G135"/>
  <c r="F135"/>
  <c r="R135" s="1"/>
  <c r="R136" s="1"/>
  <c r="E135"/>
  <c r="Q135" s="1"/>
  <c r="Q136" s="1"/>
  <c r="E137" l="1"/>
  <c r="R64"/>
  <c r="R63"/>
  <c r="R62"/>
  <c r="R61"/>
  <c r="R60"/>
  <c r="R59"/>
  <c r="R58"/>
  <c r="R57"/>
  <c r="Q64"/>
  <c r="Q63"/>
  <c r="Q62"/>
  <c r="Q61"/>
  <c r="Q60"/>
  <c r="Q59"/>
  <c r="Q58"/>
  <c r="Q57"/>
  <c r="R56"/>
  <c r="Q56"/>
  <c r="P65"/>
  <c r="P66" s="1"/>
  <c r="O65"/>
  <c r="O66" s="1"/>
  <c r="N65"/>
  <c r="N66" s="1"/>
  <c r="M65"/>
  <c r="M66" s="1"/>
  <c r="L65"/>
  <c r="L66" s="1"/>
  <c r="K65"/>
  <c r="K66" s="1"/>
  <c r="J65"/>
  <c r="J66" s="1"/>
  <c r="I65"/>
  <c r="I66" s="1"/>
  <c r="H65"/>
  <c r="H66" s="1"/>
  <c r="G65"/>
  <c r="G66" s="1"/>
  <c r="F65"/>
  <c r="F66" s="1"/>
  <c r="E65"/>
  <c r="E66" s="1"/>
  <c r="R45"/>
  <c r="R44"/>
  <c r="R43"/>
  <c r="R42"/>
  <c r="R41"/>
  <c r="R40"/>
  <c r="R39"/>
  <c r="R38"/>
  <c r="R37"/>
  <c r="R36"/>
  <c r="R35"/>
  <c r="R34"/>
  <c r="R33"/>
  <c r="R32"/>
  <c r="Q45"/>
  <c r="Q44"/>
  <c r="Q43"/>
  <c r="Q42"/>
  <c r="Q41"/>
  <c r="Q40"/>
  <c r="Q39"/>
  <c r="Q38"/>
  <c r="Q37"/>
  <c r="Q36"/>
  <c r="Q35"/>
  <c r="Q34"/>
  <c r="Q33"/>
  <c r="Q32"/>
  <c r="P46"/>
  <c r="P47" s="1"/>
  <c r="O46"/>
  <c r="O47" s="1"/>
  <c r="N46"/>
  <c r="N47" s="1"/>
  <c r="M46"/>
  <c r="M47" s="1"/>
  <c r="L46"/>
  <c r="L47" s="1"/>
  <c r="K46"/>
  <c r="K47" s="1"/>
  <c r="J46"/>
  <c r="J47" s="1"/>
  <c r="I46"/>
  <c r="I47" s="1"/>
  <c r="H46"/>
  <c r="H47" s="1"/>
  <c r="G46"/>
  <c r="G47" s="1"/>
  <c r="F46"/>
  <c r="F47" s="1"/>
  <c r="E46"/>
  <c r="E47" s="1"/>
  <c r="R21"/>
  <c r="R20"/>
  <c r="R19"/>
  <c r="R18"/>
  <c r="R17"/>
  <c r="R16"/>
  <c r="R15"/>
  <c r="R14"/>
  <c r="R13"/>
  <c r="R12"/>
  <c r="R11"/>
  <c r="R10"/>
  <c r="R9"/>
  <c r="R8"/>
  <c r="R7"/>
  <c r="R6"/>
  <c r="R5"/>
  <c r="E22"/>
  <c r="E23" s="1"/>
  <c r="F22"/>
  <c r="H22"/>
  <c r="H23" s="1"/>
  <c r="G22"/>
  <c r="G23" s="1"/>
  <c r="Q21"/>
  <c r="Q20"/>
  <c r="Q19"/>
  <c r="Q18"/>
  <c r="Q17"/>
  <c r="Q16"/>
  <c r="Q15"/>
  <c r="Q14"/>
  <c r="Q13"/>
  <c r="Q12"/>
  <c r="Q11"/>
  <c r="Q10"/>
  <c r="Q9"/>
  <c r="Q8"/>
  <c r="Q7"/>
  <c r="Q6"/>
  <c r="Q5"/>
  <c r="P22"/>
  <c r="P23" s="1"/>
  <c r="O22"/>
  <c r="O23" s="1"/>
  <c r="N22"/>
  <c r="N23" s="1"/>
  <c r="M22"/>
  <c r="M23" s="1"/>
  <c r="L22"/>
  <c r="L23" s="1"/>
  <c r="K22"/>
  <c r="K23" s="1"/>
  <c r="J22"/>
  <c r="J23" s="1"/>
  <c r="I22"/>
  <c r="I23" s="1"/>
  <c r="Q137" l="1"/>
  <c r="Q138" s="1"/>
  <c r="E138"/>
  <c r="R22"/>
  <c r="R23" s="1"/>
  <c r="Q46"/>
  <c r="Q47" s="1"/>
  <c r="F23"/>
  <c r="Q65"/>
  <c r="Q66" s="1"/>
  <c r="R46"/>
  <c r="R47" s="1"/>
  <c r="R65"/>
  <c r="R66" s="1"/>
  <c r="Q22"/>
  <c r="Q23" s="1"/>
</calcChain>
</file>

<file path=xl/sharedStrings.xml><?xml version="1.0" encoding="utf-8"?>
<sst xmlns="http://schemas.openxmlformats.org/spreadsheetml/2006/main" count="250" uniqueCount="145">
  <si>
    <t>چک لیست پایش برنامه سلامت محیط در مراکز بهداشتی درمانی روستایی</t>
  </si>
  <si>
    <t>نام مرکز بهداشتی درمانی:</t>
  </si>
  <si>
    <t>تاریخ بازدید:</t>
  </si>
  <si>
    <t>فرایند</t>
  </si>
  <si>
    <t>ریز</t>
  </si>
  <si>
    <t>ردیف</t>
  </si>
  <si>
    <t>نوع فعالیت</t>
  </si>
  <si>
    <t>بهداشت مواد غذایی</t>
  </si>
  <si>
    <t>پایش 1</t>
  </si>
  <si>
    <t>پایش 2</t>
  </si>
  <si>
    <t>آب و فاضلاب</t>
  </si>
  <si>
    <t>بهسازی محیط</t>
  </si>
  <si>
    <t>کاهش خطر بلایا</t>
  </si>
  <si>
    <t>مدیریت پسماند</t>
  </si>
  <si>
    <t>بهداشت هوا</t>
  </si>
  <si>
    <t>نام ناظر:</t>
  </si>
  <si>
    <t>برنامه ریزی</t>
  </si>
  <si>
    <t xml:space="preserve"> آیا در تدوین وضعیت موجود برنامه عملیاتی ازکلیه اطلاعات گردآوری شده ( نتایج نیاز سنجی ها، تحلیل آمارها، تحلیل پایش ها، شاخصهاو...)استفاده می شود؟</t>
  </si>
  <si>
    <t>آیا مشکلات بهداشتی منطقه شناسایی و اولویت بندی شده است ؟</t>
  </si>
  <si>
    <t>آیا اهداف و راهکارهها در راستای حل مشکلات شناسایی شده، طراحی شده است ؟</t>
  </si>
  <si>
    <t>آیا فعالیتهای مداخله ای مناسب در راستای حل مشکلات طراحی و اجرا شده است ؟</t>
  </si>
  <si>
    <t xml:space="preserve"> آیا جدول گانت فعالیتها تنظیم شده است؟</t>
  </si>
  <si>
    <t xml:space="preserve"> آیا فعالیتهای پیش بینی شده انجام می شود ( ثبت درجدول گانت و محاسبه درصد پیشرفت)؟</t>
  </si>
  <si>
    <t xml:space="preserve"> آیا ارزشیابی برنامه ( درصد اجرا و وصول به اهداف) در پایان سال انجام می شود؟</t>
  </si>
  <si>
    <t xml:space="preserve">نام دانشگاه:                                                 نام شهرستان:                          </t>
  </si>
  <si>
    <t>برنامه عملیاتی</t>
  </si>
  <si>
    <t xml:space="preserve"> آیا هماهنگی با سایرواحد های مرکزبرای اجرای مداخلات انجام و پیگیری لازم جهت رفع مشکلات بعمل می آید و مستندات آن موجوداست؟</t>
  </si>
  <si>
    <t xml:space="preserve"> آیا برای اجرای مداخلات هماهنگی لازم با نمایندگان سایر ادارات ، ارگانها و نهادهای مردمی  در روستا انجام و پیگیری جهت رفع مشکلات صورت گرفته و مستندات آن موجوداست؟</t>
  </si>
  <si>
    <t>هماهنگی</t>
  </si>
  <si>
    <t>آیا  کارکنان رده میانی  دوره های آموزشی را گذرانده اند؟</t>
  </si>
  <si>
    <t xml:space="preserve"> آیا برنامه زمانبندی آموزشی برای بهورزان وجود دارد؟</t>
  </si>
  <si>
    <t>آیا آموزش بهورزان براساس نتایج نیاز سنجی ارائه می شود؟</t>
  </si>
  <si>
    <t>آیا نتایج پره تست وپست تست  آموزش بهورزان وجود دارد؟</t>
  </si>
  <si>
    <t>آیا  ليست حضور و غياب  بهورزان تهیه و  گواهی در صورت نيازصادر شده است؟</t>
  </si>
  <si>
    <t>آیا طرح درس و محتوای آموزشی  بهورزان وجود دارد ؟</t>
  </si>
  <si>
    <t>آیا مستندات برگزاری دوره های آموزشی به مناسبتهای خاص موجود است ؟</t>
  </si>
  <si>
    <t>آیا رسانه آموزشی به طور مناسب توزیع و در اختیار گروه هدف قرار می گیرد؟</t>
  </si>
  <si>
    <t>آموزش</t>
  </si>
  <si>
    <t>درصد</t>
  </si>
  <si>
    <t>جمع امتیاز فرایند برنامه ریزی</t>
  </si>
  <si>
    <t>میانگین</t>
  </si>
  <si>
    <t>پایش1</t>
  </si>
  <si>
    <t>پایش2</t>
  </si>
  <si>
    <t>سازماندهی</t>
  </si>
  <si>
    <t>دستورالعمل</t>
  </si>
  <si>
    <t>آیا آخرین دستورالعمل ها همراه نامه کتبی از طرف ستاد دریافت شده است ؟</t>
  </si>
  <si>
    <t>آیا لیست به هنگام دستورالعمل‌ها تهیه شده است؟</t>
  </si>
  <si>
    <t>آیا دستورالعمل‌ها به طور منظم بایگانی شده است؟</t>
  </si>
  <si>
    <t>آیا کارکنان از آخرین دستورالعمل‌ها آگاهی دارند؟</t>
  </si>
  <si>
    <t>منابع، مواد آموزشی و کمک آموزشی</t>
  </si>
  <si>
    <t>آیا منابع آموزشی مرتبط با برنامه وجود دارد ؟</t>
  </si>
  <si>
    <t>آیا لیست منابع آموزشی تهیه شده است؟</t>
  </si>
  <si>
    <t>آیا منابع آموزشی به طورمنظم و در شرایط مناسب بایگانی شده است؟</t>
  </si>
  <si>
    <t>آیا ليست كمبودهاي تجهيزاتي به تفکیک خانه های بهداشت و مرکزتهیه شده است؟</t>
  </si>
  <si>
    <t>آیا ليست كمبود فرمها و دفاتر به تفکیک خانه های بهداشت و مرکز تهیه شده است؟</t>
  </si>
  <si>
    <t xml:space="preserve"> آیا پيگيري لازم جهت تامین تجهیزات ، فرمها و دفاترمورد نیاز انجام می شود؟</t>
  </si>
  <si>
    <t xml:space="preserve">آیا توزیع تجهيزات متناسب با لیست کمبودها انجام می شود؟ </t>
  </si>
  <si>
    <t>آیا تجهیزات لازم شامل کیت کلرسنجی،یدسنجی ،شیشه نمونه برداری آب در مرکز موجود است؟</t>
  </si>
  <si>
    <t>تجهیزات و امکانات</t>
  </si>
  <si>
    <t>آگاهی و مهارت کارکنان</t>
  </si>
  <si>
    <t>آگاهی و مهارت کارکنان رده میانی</t>
  </si>
  <si>
    <t>آیا آگاهی و عملکرد کارکنان در زمینه برنامه مطلوب است ؟</t>
  </si>
  <si>
    <t>آیا مهارت کارکنان در زمینه برنامه مورد نظرمطلوب است ؟</t>
  </si>
  <si>
    <t>آیا  کارکنان از وضعیت  مشكلات و اولويتهای بهداشتی در منطقه اطلاع دارند؟</t>
  </si>
  <si>
    <t>آمار و گزارش دهی</t>
  </si>
  <si>
    <t>آیا فرمهای اطلاعات آماری بررسی و کنترل می شود؟</t>
  </si>
  <si>
    <t>آیا فرمهای اطلاعات آماری تجزیه و تحلیل می شود؟</t>
  </si>
  <si>
    <t>آیا فرمهای اطلاعات آماری به درستی و مطابق دستورالعمل تکمیل می شود ؟</t>
  </si>
  <si>
    <t>آیا اطلاعات آماری به موقع جمع بندی وارسال می شود؟</t>
  </si>
  <si>
    <t>شاخص ها</t>
  </si>
  <si>
    <t xml:space="preserve"> آیا  شاخص ها عملکردی  به طورمقایسه ای و در قالب (جداول، نمودر،پورت فولیوو ...) رسم شده است؟</t>
  </si>
  <si>
    <t>آیا شاخصهای مرکز با سایر مراکز و میانگین شهرستان مقایسه شده است ؟</t>
  </si>
  <si>
    <t>ثبت اطلاعات</t>
  </si>
  <si>
    <t>آیا برنامه ای زمانبندی پایشها موجود است ؟</t>
  </si>
  <si>
    <t>آیا پايش ها در سه ماهه اخير (پايش مركز  از خانه بهداشت) طبق برنامه زمانبندی پیش بینی شده انجام شده است؟</t>
  </si>
  <si>
    <t>آیا تعداد پایشهای انجام شده از خانه های بهداشت طبق استاندارد می باشد؟</t>
  </si>
  <si>
    <t>آیا از ابزار استاندارد (چک لیست) در  پایشها استفاده میشود ؟</t>
  </si>
  <si>
    <t>آیا گزارش بازدید ازخانه بهداشت ها موجود و بطور منظم بایگانی می شود ؟</t>
  </si>
  <si>
    <t>آیا پایش ها از کیفیت لازم برخوردار است؟</t>
  </si>
  <si>
    <t>پیگیری و گزارش موارد نا مطلوب کلر باقیمانده شبکه های آبرسانی انجام شده است؟</t>
  </si>
  <si>
    <t>ارسال نتایج آزمایشات میکروبی به خانه بهداشت و پیگیری نمونه های آلوده انجام شده است؟</t>
  </si>
  <si>
    <t>آیا کروکی منابع ،مخازن و تاسیسات آب و فاضلاب منطقه تحت پوشش در مرکز موجود است؟</t>
  </si>
  <si>
    <t>آیا پایش محیطی از منابع ،مخازن و تاسیسات آبرسانی انجام و در پرونده مربوطه ثبت شده است؟</t>
  </si>
  <si>
    <t>آیا پیگیری طغیان بیماریهای منتقله از آب وغذا توسط تیم مرکز صورت گرفته است؟</t>
  </si>
  <si>
    <t>آیا پودر پرکلرین به صورت دپو در مرکز موجود و رده میانی از وضعیت تامین پرکلرین خانه های بهداشت مطلع  است؟</t>
  </si>
  <si>
    <t xml:space="preserve">آیا مشکلات شبکه های آبرسانی به کارگروه سلامت وامنیت مواد غذایی ارجاع شده است؟ </t>
  </si>
  <si>
    <t>آیاتست کلرسنجی، آزمایشات باکتریولوژی وشیمیایی در سامانه جامع بازرسی ثبت شده است ؟</t>
  </si>
  <si>
    <t xml:space="preserve">آیا فرم های آماری (9/6-10/6-11/6-110)برابر دستورالعمل تکمیل و بایگانی شده است؟ </t>
  </si>
  <si>
    <t>آیا پیگیری و نظارت بر لایروبی، ضدعفونی وشستشوی مخازن آب آشامیدنی صورت می گیرد؟</t>
  </si>
  <si>
    <t>آیا بازدید بهداشتی از مراکز تهیه توزیع و فروش مواد غذایی و اماکن عمومی مطابق دستورالعمل می باشد؟</t>
  </si>
  <si>
    <t>آیا روند صدور صلاحیت بهداشتی مطابق با آیین نامه می باشد؟</t>
  </si>
  <si>
    <t>آيا در طي مراحل اجرايي آئين نامه ماده 13 مهلت هاي زماني داده شده بدرستي رعايت گرديده است؟</t>
  </si>
  <si>
    <t xml:space="preserve">آيا فعاليت انجام گرفته در خصوص بند (1) آئين نامه ماده 13(دوره آموزش بهداشت عمومي) مناسب است؟    </t>
  </si>
  <si>
    <t xml:space="preserve">آيا نحوه صدورکارت تندرستی و واریز مبالغ دریافتی به حساب رابط با دستورالعمل مربوطه مطابقت دارد؟  </t>
  </si>
  <si>
    <t>آیا ضبط،توقیف و معدوم سازی مواد غذایی مطابق با دستوالعمل مربوطه می باشد؟</t>
  </si>
  <si>
    <t>آيا فعاليت هاي انجام شده در خصوص حذف جوش شيرين (نمونه برداري) مناسب است؟</t>
  </si>
  <si>
    <t>کروکی منطقه تحت پوشش  به تفکیک موقعیت مرکز و خانه های بهداشت رسم گردیده است؟</t>
  </si>
  <si>
    <t>شرکت در جلسات شورای روستاها و پیگیری مشکلات مربوط در روستاها صورت  می گیرد؟</t>
  </si>
  <si>
    <t>آيا نمونه برداري از مواد غذايي  در سطح مراکز و اماکن به صورت اصولی و مطابق دستورالعمل انجام مي گيرد؟</t>
  </si>
  <si>
    <t>آیا نظارت بر دفع درست پسماندهای عفونی تولیدی خانه های بهداشت ومرکز صورت می گیرد؟</t>
  </si>
  <si>
    <t>آیا برنامه ای جهت کاهش پسماند عفونی تولیدی وجود دارد؟</t>
  </si>
  <si>
    <t>آیا همکاری و تعامل لازم با نهادهای مرتبط با مدیریت پسماند خانگی در حوزه تحت پوشش وجود دارد؟</t>
  </si>
  <si>
    <t xml:space="preserve">تشکیل پرونده برنامه اتلاف سگهای ولگرد  به همراه آمار واطلاعات در مرکز موجود است </t>
  </si>
  <si>
    <t>کنترل فعالیتهای بهورز در امور بهسازی محیط از لحاظ کمی وکیفی (حداقل 5 بازدید کیفی )</t>
  </si>
  <si>
    <t xml:space="preserve">آیا کارشناس مرکز در خصوص برنامه  ابتکارات جامعه محور بالاخص روستای سالم فعالیتی نموده است؟ </t>
  </si>
  <si>
    <t>آیا پرونده برنامه ابتکارات جامعه محور به همراه مکاتبات ومستندات برنامه در مرکز تشکیل شده است؟</t>
  </si>
  <si>
    <t>آیا کارشناس مرکز در برنامه ابتکارات جامعه محور(روستا سالم)نظارت وپایش دارد؟</t>
  </si>
  <si>
    <t>آیا انبار سموم و مواد گندزدا موجود و بهسازی شده میباشد؟</t>
  </si>
  <si>
    <t>آیا مخاطرات طبیعی، انسان ساخت، و فناورزاد منطقه شناسایی شده است ؟</t>
  </si>
  <si>
    <t>آیا در زمینه کاهش آسیب پذیری  غیرسازه ای مرکز اقداماتی صورت گرفته  است ؟</t>
  </si>
  <si>
    <t>آیا برای آمادگی و اطلاع خانوارها در زمینه مقابله با بلایا آموزش های لازم داده شده است؟</t>
  </si>
  <si>
    <t>آیا اقدامات انجام شده در زمینه فوریتهای سلامت محیط  مناسب است؟</t>
  </si>
  <si>
    <t>آیا اقدامات انجام شده درخصوص سموم و مواد گندزدا  مناسب است ؟</t>
  </si>
  <si>
    <t>آیا رده میانی درخصوص اهمیت برنامه اتلاف سگهای ولگردآموزش داده است ؟</t>
  </si>
  <si>
    <t>آیا در زمینه استقرار سامانه ارتباط مردمی 1490 اطلاع رسانی گردیده و مسئول پیگیری مشخص گردیده است؟</t>
  </si>
  <si>
    <t>آیاپرونده بهسازی محیط برای هرخانه بهداشت به تفکیک ،تکمیل فرم های بهسازی محیط وثبت فعالیتها انجام شده</t>
  </si>
  <si>
    <t>آيا دستور العمل مربوط به شير مدارس( نظارت، نمونه برداري ، گزارش دهي) بخوبي اجرا مي شود؟</t>
  </si>
  <si>
    <t>آیا برنامه سامانه جامع بازرسی به صورت مطلوب پیگیری می گردد؟</t>
  </si>
  <si>
    <t xml:space="preserve">آیا کلرسنجی  از آب شرب روستاهای تحت پوشش بر اساس استاندارد است؟ </t>
  </si>
  <si>
    <t xml:space="preserve">آیا  نمونه برداری از آب شرب روستاهای تحت پوشش بر اساس استاندارد است؟ </t>
  </si>
  <si>
    <t>آیا پسخوراند پایش ها تهیه و به خانه بهداشت ارسال می گردد؟</t>
  </si>
  <si>
    <t xml:space="preserve">آیا پسخواندها مورد پیگیری قرار گرفته و جهت مشکلات  مداخله طراحی می شود؟ </t>
  </si>
  <si>
    <t>آیا جوابیه پسخوراند از خانه های بهداشت جمع آوری میگردد ؟</t>
  </si>
  <si>
    <t>آیا نتایج پایشهای دوره ای مورد تجزیه و تحلیل قرار می گیرد ؟</t>
  </si>
  <si>
    <t>آیا کنترل کیفی ( مراجعه به درب منزل خانوارها ) بر اساس نیاز از عملکرد خانه های بهداشت انجام می شود ؟</t>
  </si>
  <si>
    <t>آيا پيشرفت بهسازي و بهداشتي مراکز موادغذايی واماکن عمومی به تناسب تعداد کل مناسب است</t>
  </si>
  <si>
    <t>آیا فعالیتهای انجام شده در خصوص یدسنجی مناسب است؟</t>
  </si>
  <si>
    <t>آیا جلسات آموزشی جهت پیشه وران صورت گرفته است؟</t>
  </si>
  <si>
    <t>آیا برنامه بهداشت هوا در مرکز پیگیری می گردد؟</t>
  </si>
  <si>
    <t>آیا در روستاهای تحت پوشش خانوار مصرف کننده سوخت جامد وجود دارد؟</t>
  </si>
  <si>
    <t>در صورت وجود خانوار مصرف کننده سوخت جامد چه مداخلاتی صورت گرفته است؟</t>
  </si>
  <si>
    <t>آیا مستندات آموزشی بهداشت هوا به گروههای هدف در مرکز موجود است؟</t>
  </si>
  <si>
    <t>جمع امتیاز فرایند سازماندهی</t>
  </si>
  <si>
    <t>جمع امتیاز فرایند آگاهی و مهارت و ثبت اطلاعات</t>
  </si>
  <si>
    <t>پایش و نظارت</t>
  </si>
  <si>
    <t>پایش محیطی</t>
  </si>
  <si>
    <t>سایر فعالیت ها</t>
  </si>
  <si>
    <t>فعالیتهای خاص</t>
  </si>
  <si>
    <t>جمع امتیاز فرایند پایش و نظارت و سایر فعالیت ها</t>
  </si>
  <si>
    <t xml:space="preserve">کل </t>
  </si>
  <si>
    <t>درصد امتیاز کسب شده از کل برنامه های سلامت محیط</t>
  </si>
  <si>
    <t>جمع امتیاز کسب شده از کل فرایند ها در برنامه های سلامت محیط</t>
  </si>
  <si>
    <r>
      <t xml:space="preserve">آیا نظارت بر نحوه توزیع و استفاده از  مواد گندزدا و سموم </t>
    </r>
    <r>
      <rPr>
        <b/>
        <sz val="8"/>
        <color theme="1"/>
        <rFont val="Times New Roman"/>
        <family val="1"/>
      </rPr>
      <t>–</t>
    </r>
    <r>
      <rPr>
        <b/>
        <sz val="8"/>
        <color theme="1"/>
        <rFont val="B Lotus"/>
      </rPr>
      <t xml:space="preserve"> استریلزاسیون صورت میگیرد؟</t>
    </r>
  </si>
  <si>
    <r>
      <t xml:space="preserve">آیا فعالیتهای آموزشی </t>
    </r>
    <r>
      <rPr>
        <b/>
        <sz val="8"/>
        <color theme="1"/>
        <rFont val="Times New Roman"/>
        <family val="1"/>
      </rPr>
      <t>–</t>
    </r>
    <r>
      <rPr>
        <b/>
        <sz val="8"/>
        <color theme="1"/>
        <rFont val="B Lotus"/>
      </rPr>
      <t xml:space="preserve"> کنترل عرضه و استعمال انجام شده در رابطه با طرح ملی مبارزه با دخانیات مناسب است؟</t>
    </r>
  </si>
  <si>
    <t>آیا در خصوص آمادگی عملکردی مرکز  در مواجهه با بلایا اقداماتی انجام گرفته است ؟</t>
  </si>
</sst>
</file>

<file path=xl/styles.xml><?xml version="1.0" encoding="utf-8"?>
<styleSheet xmlns="http://schemas.openxmlformats.org/spreadsheetml/2006/main">
  <numFmts count="1">
    <numFmt numFmtId="44" formatCode="_-&quot;ريال&quot;\ * #,##0.00_-;_-&quot;ريال&quot;\ * #,##0.00\-;_-&quot;ريال&quot;\ * &quot;-&quot;??_-;_-@_-"/>
  </numFmts>
  <fonts count="12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8"/>
      <color theme="1"/>
      <name val="Arial"/>
      <family val="2"/>
      <charset val="178"/>
      <scheme val="minor"/>
    </font>
    <font>
      <sz val="8"/>
      <color theme="1"/>
      <name val="Arial"/>
      <family val="2"/>
      <charset val="178"/>
      <scheme val="minor"/>
    </font>
    <font>
      <b/>
      <sz val="8"/>
      <color theme="1"/>
      <name val="B Lotus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B Lotus"/>
      <charset val="17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5">
    <xf numFmtId="0" fontId="0" fillId="0" borderId="0" xfId="0"/>
    <xf numFmtId="0" fontId="4" fillId="0" borderId="0" xfId="0" applyFont="1"/>
    <xf numFmtId="0" fontId="6" fillId="0" borderId="1" xfId="0" applyFont="1" applyBorder="1"/>
    <xf numFmtId="0" fontId="7" fillId="0" borderId="0" xfId="0" applyFont="1"/>
    <xf numFmtId="0" fontId="6" fillId="0" borderId="26" xfId="0" applyFont="1" applyBorder="1"/>
    <xf numFmtId="0" fontId="6" fillId="0" borderId="46" xfId="0" applyFont="1" applyBorder="1"/>
    <xf numFmtId="0" fontId="6" fillId="5" borderId="1" xfId="0" applyFont="1" applyFill="1" applyBorder="1"/>
    <xf numFmtId="0" fontId="8" fillId="2" borderId="36" xfId="1" applyNumberFormat="1" applyFont="1" applyFill="1" applyBorder="1" applyAlignment="1">
      <alignment horizontal="right" vertical="center" wrapText="1" readingOrder="2"/>
    </xf>
    <xf numFmtId="0" fontId="8" fillId="2" borderId="37" xfId="1" applyNumberFormat="1" applyFont="1" applyFill="1" applyBorder="1" applyAlignment="1">
      <alignment horizontal="right" vertical="center" wrapText="1" readingOrder="2"/>
    </xf>
    <xf numFmtId="0" fontId="8" fillId="2" borderId="38" xfId="1" applyNumberFormat="1" applyFont="1" applyFill="1" applyBorder="1" applyAlignment="1">
      <alignment horizontal="right" vertical="center" wrapText="1" readingOrder="2"/>
    </xf>
    <xf numFmtId="0" fontId="8" fillId="2" borderId="39" xfId="1" applyNumberFormat="1" applyFont="1" applyFill="1" applyBorder="1" applyAlignment="1">
      <alignment horizontal="right" vertical="center" wrapText="1" readingOrder="2"/>
    </xf>
    <xf numFmtId="0" fontId="8" fillId="2" borderId="4" xfId="1" applyNumberFormat="1" applyFont="1" applyFill="1" applyBorder="1" applyAlignment="1">
      <alignment horizontal="right" vertical="center" wrapText="1" readingOrder="2"/>
    </xf>
    <xf numFmtId="0" fontId="8" fillId="2" borderId="39" xfId="1" applyNumberFormat="1" applyFont="1" applyFill="1" applyBorder="1" applyAlignment="1">
      <alignment horizontal="right" vertical="center" wrapText="1" readingOrder="1"/>
    </xf>
    <xf numFmtId="0" fontId="8" fillId="3" borderId="3" xfId="1" applyNumberFormat="1" applyFont="1" applyFill="1" applyBorder="1" applyAlignment="1">
      <alignment horizontal="center" vertical="center" wrapText="1" readingOrder="2"/>
    </xf>
    <xf numFmtId="0" fontId="8" fillId="0" borderId="21" xfId="0" applyFont="1" applyBorder="1" applyAlignment="1">
      <alignment horizontal="center" vertical="center"/>
    </xf>
    <xf numFmtId="0" fontId="10" fillId="0" borderId="0" xfId="0" applyFont="1"/>
    <xf numFmtId="0" fontId="8" fillId="4" borderId="1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Border="1"/>
    <xf numFmtId="0" fontId="8" fillId="5" borderId="2" xfId="0" applyFont="1" applyFill="1" applyBorder="1"/>
    <xf numFmtId="0" fontId="8" fillId="0" borderId="1" xfId="0" applyFont="1" applyBorder="1"/>
    <xf numFmtId="0" fontId="8" fillId="5" borderId="1" xfId="0" applyFont="1" applyFill="1" applyBorder="1"/>
    <xf numFmtId="0" fontId="8" fillId="0" borderId="0" xfId="0" applyFont="1"/>
    <xf numFmtId="0" fontId="6" fillId="0" borderId="21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8" fillId="6" borderId="5" xfId="1" applyNumberFormat="1" applyFont="1" applyFill="1" applyBorder="1" applyAlignment="1">
      <alignment horizontal="right" vertical="center" wrapText="1" readingOrder="2"/>
    </xf>
    <xf numFmtId="0" fontId="7" fillId="0" borderId="1" xfId="0" applyFont="1" applyBorder="1"/>
    <xf numFmtId="0" fontId="8" fillId="6" borderId="37" xfId="1" applyNumberFormat="1" applyFont="1" applyFill="1" applyBorder="1" applyAlignment="1">
      <alignment horizontal="right" vertical="center" wrapText="1" readingOrder="2"/>
    </xf>
    <xf numFmtId="0" fontId="8" fillId="6" borderId="38" xfId="1" applyNumberFormat="1" applyFont="1" applyFill="1" applyBorder="1" applyAlignment="1">
      <alignment horizontal="right" vertical="center" wrapText="1" readingOrder="2"/>
    </xf>
    <xf numFmtId="0" fontId="8" fillId="6" borderId="39" xfId="1" applyNumberFormat="1" applyFont="1" applyFill="1" applyBorder="1" applyAlignment="1">
      <alignment horizontal="right" vertical="center" wrapText="1" readingOrder="2"/>
    </xf>
    <xf numFmtId="0" fontId="7" fillId="0" borderId="1" xfId="0" applyFont="1" applyBorder="1" applyAlignment="1">
      <alignment textRotation="90"/>
    </xf>
    <xf numFmtId="0" fontId="7" fillId="0" borderId="0" xfId="0" applyFont="1" applyAlignment="1">
      <alignment textRotation="90"/>
    </xf>
    <xf numFmtId="0" fontId="8" fillId="6" borderId="22" xfId="1" applyNumberFormat="1" applyFont="1" applyFill="1" applyBorder="1" applyAlignment="1">
      <alignment horizontal="right" vertical="center" wrapText="1" readingOrder="2"/>
    </xf>
    <xf numFmtId="0" fontId="7" fillId="0" borderId="26" xfId="0" applyFont="1" applyBorder="1"/>
    <xf numFmtId="0" fontId="8" fillId="6" borderId="36" xfId="1" applyNumberFormat="1" applyFont="1" applyFill="1" applyBorder="1" applyAlignment="1">
      <alignment horizontal="right" vertical="center" wrapText="1" readingOrder="2"/>
    </xf>
    <xf numFmtId="0" fontId="8" fillId="6" borderId="4" xfId="1" applyNumberFormat="1" applyFont="1" applyFill="1" applyBorder="1" applyAlignment="1">
      <alignment horizontal="right" vertical="center" wrapText="1" readingOrder="2"/>
    </xf>
    <xf numFmtId="0" fontId="8" fillId="6" borderId="21" xfId="1" applyNumberFormat="1" applyFont="1" applyFill="1" applyBorder="1" applyAlignment="1">
      <alignment horizontal="right" vertical="center" wrapText="1" readingOrder="2"/>
    </xf>
    <xf numFmtId="0" fontId="6" fillId="4" borderId="43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4" fillId="0" borderId="1" xfId="0" applyFont="1" applyBorder="1"/>
    <xf numFmtId="0" fontId="8" fillId="2" borderId="52" xfId="1" applyNumberFormat="1" applyFont="1" applyFill="1" applyBorder="1" applyAlignment="1">
      <alignment horizontal="right" vertical="center" wrapText="1" readingOrder="2"/>
    </xf>
    <xf numFmtId="0" fontId="4" fillId="0" borderId="50" xfId="0" applyFont="1" applyBorder="1"/>
    <xf numFmtId="0" fontId="4" fillId="0" borderId="47" xfId="0" applyFont="1" applyBorder="1"/>
    <xf numFmtId="0" fontId="6" fillId="0" borderId="47" xfId="0" applyFont="1" applyBorder="1"/>
    <xf numFmtId="0" fontId="6" fillId="0" borderId="48" xfId="0" applyFont="1" applyBorder="1"/>
    <xf numFmtId="0" fontId="8" fillId="2" borderId="45" xfId="1" applyNumberFormat="1" applyFont="1" applyFill="1" applyBorder="1" applyAlignment="1">
      <alignment horizontal="right" vertical="center" wrapText="1" readingOrder="2"/>
    </xf>
    <xf numFmtId="0" fontId="4" fillId="0" borderId="26" xfId="0" applyFont="1" applyBorder="1"/>
    <xf numFmtId="0" fontId="6" fillId="0" borderId="49" xfId="0" applyFont="1" applyBorder="1"/>
    <xf numFmtId="0" fontId="4" fillId="0" borderId="51" xfId="0" applyFont="1" applyBorder="1"/>
    <xf numFmtId="0" fontId="4" fillId="0" borderId="24" xfId="0" applyFont="1" applyBorder="1"/>
    <xf numFmtId="0" fontId="6" fillId="0" borderId="24" xfId="0" applyFont="1" applyBorder="1"/>
    <xf numFmtId="0" fontId="6" fillId="0" borderId="25" xfId="0" applyFont="1" applyBorder="1"/>
    <xf numFmtId="0" fontId="8" fillId="2" borderId="46" xfId="1" applyNumberFormat="1" applyFont="1" applyFill="1" applyBorder="1" applyAlignment="1">
      <alignment horizontal="right" vertical="center" wrapText="1" readingOrder="2"/>
    </xf>
    <xf numFmtId="0" fontId="8" fillId="2" borderId="53" xfId="1" applyNumberFormat="1" applyFont="1" applyFill="1" applyBorder="1" applyAlignment="1">
      <alignment horizontal="right" vertical="center" wrapText="1" readingOrder="2"/>
    </xf>
    <xf numFmtId="0" fontId="6" fillId="0" borderId="46" xfId="0" applyFont="1" applyBorder="1" applyAlignment="1">
      <alignment horizontal="right"/>
    </xf>
    <xf numFmtId="0" fontId="5" fillId="0" borderId="46" xfId="0" applyFont="1" applyBorder="1"/>
    <xf numFmtId="0" fontId="3" fillId="0" borderId="26" xfId="0" applyFont="1" applyBorder="1"/>
    <xf numFmtId="0" fontId="3" fillId="0" borderId="1" xfId="0" applyFont="1" applyBorder="1"/>
    <xf numFmtId="0" fontId="11" fillId="0" borderId="31" xfId="0" applyFont="1" applyBorder="1"/>
    <xf numFmtId="0" fontId="5" fillId="0" borderId="31" xfId="0" applyFont="1" applyBorder="1"/>
    <xf numFmtId="0" fontId="5" fillId="0" borderId="46" xfId="0" applyFont="1" applyBorder="1" applyAlignment="1">
      <alignment horizontal="right"/>
    </xf>
    <xf numFmtId="0" fontId="5" fillId="0" borderId="46" xfId="0" applyFont="1" applyFill="1" applyBorder="1"/>
    <xf numFmtId="0" fontId="5" fillId="0" borderId="53" xfId="0" applyFont="1" applyFill="1" applyBorder="1"/>
    <xf numFmtId="0" fontId="4" fillId="5" borderId="1" xfId="0" applyFont="1" applyFill="1" applyBorder="1"/>
    <xf numFmtId="0" fontId="8" fillId="3" borderId="54" xfId="1" applyNumberFormat="1" applyFont="1" applyFill="1" applyBorder="1" applyAlignment="1">
      <alignment horizontal="center" vertical="center" wrapText="1" readingOrder="2"/>
    </xf>
    <xf numFmtId="0" fontId="6" fillId="7" borderId="27" xfId="0" applyFont="1" applyFill="1" applyBorder="1" applyAlignment="1">
      <alignment horizontal="center" vertical="center"/>
    </xf>
    <xf numFmtId="0" fontId="4" fillId="7" borderId="26" xfId="0" applyFont="1" applyFill="1" applyBorder="1"/>
    <xf numFmtId="0" fontId="4" fillId="7" borderId="1" xfId="0" applyFont="1" applyFill="1" applyBorder="1"/>
    <xf numFmtId="0" fontId="6" fillId="7" borderId="2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9" borderId="33" xfId="0" applyFont="1" applyFill="1" applyBorder="1" applyAlignment="1">
      <alignment horizontal="center" vertical="center" textRotation="90"/>
    </xf>
    <xf numFmtId="0" fontId="4" fillId="9" borderId="34" xfId="0" applyFont="1" applyFill="1" applyBorder="1" applyAlignment="1">
      <alignment horizontal="center" vertical="center" textRotation="90"/>
    </xf>
    <xf numFmtId="0" fontId="4" fillId="9" borderId="35" xfId="0" applyFont="1" applyFill="1" applyBorder="1" applyAlignment="1">
      <alignment horizontal="center" vertical="center" textRotation="90"/>
    </xf>
    <xf numFmtId="0" fontId="4" fillId="8" borderId="27" xfId="0" applyFont="1" applyFill="1" applyBorder="1" applyAlignment="1">
      <alignment horizontal="center" vertical="center" textRotation="90"/>
    </xf>
    <xf numFmtId="0" fontId="4" fillId="8" borderId="28" xfId="0" applyFont="1" applyFill="1" applyBorder="1" applyAlignment="1">
      <alignment horizontal="center" vertical="center" textRotation="90"/>
    </xf>
    <xf numFmtId="0" fontId="4" fillId="8" borderId="29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4" fillId="9" borderId="33" xfId="0" applyFont="1" applyFill="1" applyBorder="1" applyAlignment="1">
      <alignment horizontal="center" textRotation="90"/>
    </xf>
    <xf numFmtId="0" fontId="4" fillId="9" borderId="34" xfId="0" applyFont="1" applyFill="1" applyBorder="1" applyAlignment="1">
      <alignment horizontal="center" textRotation="90"/>
    </xf>
    <xf numFmtId="0" fontId="4" fillId="9" borderId="35" xfId="0" applyFont="1" applyFill="1" applyBorder="1" applyAlignment="1">
      <alignment horizontal="center" textRotation="90"/>
    </xf>
    <xf numFmtId="0" fontId="6" fillId="4" borderId="4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/>
    </xf>
    <xf numFmtId="0" fontId="4" fillId="8" borderId="30" xfId="0" applyFont="1" applyFill="1" applyBorder="1" applyAlignment="1">
      <alignment horizontal="center" vertical="center" textRotation="90"/>
    </xf>
    <xf numFmtId="0" fontId="4" fillId="8" borderId="31" xfId="0" applyFont="1" applyFill="1" applyBorder="1" applyAlignment="1">
      <alignment horizontal="center" vertical="center" textRotation="90"/>
    </xf>
    <xf numFmtId="0" fontId="4" fillId="8" borderId="32" xfId="0" applyFont="1" applyFill="1" applyBorder="1" applyAlignment="1">
      <alignment horizontal="center" vertical="center" textRotation="90"/>
    </xf>
    <xf numFmtId="0" fontId="6" fillId="9" borderId="33" xfId="0" applyFont="1" applyFill="1" applyBorder="1" applyAlignment="1">
      <alignment horizontal="center" vertical="center" textRotation="90"/>
    </xf>
    <xf numFmtId="0" fontId="6" fillId="9" borderId="34" xfId="0" applyFont="1" applyFill="1" applyBorder="1" applyAlignment="1">
      <alignment horizontal="center" vertical="center" textRotation="90"/>
    </xf>
    <xf numFmtId="0" fontId="6" fillId="9" borderId="35" xfId="0" applyFont="1" applyFill="1" applyBorder="1" applyAlignment="1">
      <alignment horizontal="center" vertical="center" textRotation="9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8" borderId="27" xfId="0" applyFont="1" applyFill="1" applyBorder="1" applyAlignment="1">
      <alignment horizontal="center" vertical="center" textRotation="90"/>
    </xf>
    <xf numFmtId="0" fontId="8" fillId="8" borderId="28" xfId="0" applyFont="1" applyFill="1" applyBorder="1" applyAlignment="1">
      <alignment horizontal="center" vertical="center" textRotation="90"/>
    </xf>
    <xf numFmtId="0" fontId="8" fillId="8" borderId="34" xfId="0" applyFont="1" applyFill="1" applyBorder="1" applyAlignment="1">
      <alignment horizontal="center" vertical="center" textRotation="90"/>
    </xf>
    <xf numFmtId="0" fontId="8" fillId="8" borderId="29" xfId="0" applyFont="1" applyFill="1" applyBorder="1" applyAlignment="1">
      <alignment horizontal="center" vertical="center" textRotation="90"/>
    </xf>
    <xf numFmtId="0" fontId="8" fillId="4" borderId="15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/>
    </xf>
    <xf numFmtId="0" fontId="8" fillId="9" borderId="33" xfId="0" applyFont="1" applyFill="1" applyBorder="1" applyAlignment="1">
      <alignment horizontal="center" vertical="center" textRotation="90"/>
    </xf>
    <xf numFmtId="0" fontId="8" fillId="9" borderId="34" xfId="0" applyFont="1" applyFill="1" applyBorder="1" applyAlignment="1">
      <alignment horizontal="center" vertical="center" textRotation="90"/>
    </xf>
    <xf numFmtId="0" fontId="8" fillId="9" borderId="35" xfId="0" applyFont="1" applyFill="1" applyBorder="1" applyAlignment="1">
      <alignment horizontal="center" vertical="center" textRotation="90"/>
    </xf>
    <xf numFmtId="0" fontId="6" fillId="9" borderId="30" xfId="0" applyFont="1" applyFill="1" applyBorder="1" applyAlignment="1">
      <alignment horizontal="center" textRotation="90"/>
    </xf>
    <xf numFmtId="0" fontId="6" fillId="9" borderId="0" xfId="0" applyFont="1" applyFill="1" applyBorder="1" applyAlignment="1">
      <alignment horizontal="center" textRotation="90"/>
    </xf>
    <xf numFmtId="0" fontId="6" fillId="9" borderId="40" xfId="0" applyFont="1" applyFill="1" applyBorder="1" applyAlignment="1">
      <alignment horizontal="center" textRotation="90"/>
    </xf>
    <xf numFmtId="0" fontId="6" fillId="9" borderId="41" xfId="0" applyFont="1" applyFill="1" applyBorder="1" applyAlignment="1">
      <alignment horizontal="center" textRotation="90"/>
    </xf>
    <xf numFmtId="0" fontId="6" fillId="4" borderId="15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 textRotation="90"/>
    </xf>
    <xf numFmtId="0" fontId="6" fillId="8" borderId="28" xfId="0" applyFont="1" applyFill="1" applyBorder="1" applyAlignment="1">
      <alignment horizontal="center" vertical="center" textRotation="90"/>
    </xf>
    <xf numFmtId="0" fontId="6" fillId="8" borderId="29" xfId="0" applyFont="1" applyFill="1" applyBorder="1" applyAlignment="1">
      <alignment horizontal="center" vertical="center" textRotation="90"/>
    </xf>
    <xf numFmtId="0" fontId="4" fillId="7" borderId="20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 vertical="center" textRotation="90"/>
    </xf>
    <xf numFmtId="0" fontId="4" fillId="8" borderId="15" xfId="0" applyFont="1" applyFill="1" applyBorder="1" applyAlignment="1">
      <alignment horizontal="center" vertical="center" textRotation="90"/>
    </xf>
    <xf numFmtId="0" fontId="4" fillId="8" borderId="2" xfId="0" applyFont="1" applyFill="1" applyBorder="1" applyAlignment="1">
      <alignment horizontal="center" vertical="center" textRotation="90"/>
    </xf>
    <xf numFmtId="0" fontId="4" fillId="9" borderId="24" xfId="0" applyFont="1" applyFill="1" applyBorder="1" applyAlignment="1">
      <alignment horizontal="center" vertical="center" textRotation="90"/>
    </xf>
    <xf numFmtId="0" fontId="4" fillId="9" borderId="15" xfId="0" applyFont="1" applyFill="1" applyBorder="1" applyAlignment="1">
      <alignment horizontal="center" vertical="center" textRotation="90"/>
    </xf>
    <xf numFmtId="0" fontId="4" fillId="9" borderId="2" xfId="0" applyFont="1" applyFill="1" applyBorder="1" applyAlignment="1">
      <alignment horizontal="center" vertical="center" textRotation="9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rightToLeft="1" tabSelected="1" workbookViewId="0">
      <selection activeCell="D5" sqref="D5"/>
    </sheetView>
  </sheetViews>
  <sheetFormatPr defaultRowHeight="14.25"/>
  <cols>
    <col min="1" max="1" width="3.75" customWidth="1"/>
    <col min="2" max="2" width="4.125" customWidth="1"/>
    <col min="3" max="3" width="3.875" customWidth="1"/>
    <col min="4" max="4" width="49.125" customWidth="1"/>
    <col min="5" max="5" width="4.625" customWidth="1"/>
    <col min="6" max="6" width="4.75" customWidth="1"/>
    <col min="7" max="8" width="3.625" customWidth="1"/>
    <col min="9" max="9" width="3.875" customWidth="1"/>
    <col min="10" max="10" width="3.75" customWidth="1"/>
    <col min="11" max="11" width="4.125" customWidth="1"/>
    <col min="12" max="12" width="3.625" customWidth="1"/>
    <col min="13" max="14" width="3.875" customWidth="1"/>
    <col min="15" max="15" width="3.625" customWidth="1"/>
    <col min="16" max="16" width="3.75" customWidth="1"/>
    <col min="17" max="17" width="3.625" customWidth="1"/>
    <col min="18" max="18" width="3.375" customWidth="1"/>
  </cols>
  <sheetData>
    <row r="1" spans="1:18" ht="15.75" thickBo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8" ht="15" thickBot="1">
      <c r="A2" s="117"/>
      <c r="B2" s="118"/>
      <c r="C2" s="118"/>
      <c r="D2" s="14" t="s">
        <v>24</v>
      </c>
      <c r="E2" s="119" t="s">
        <v>1</v>
      </c>
      <c r="F2" s="119"/>
      <c r="G2" s="119"/>
      <c r="H2" s="119"/>
      <c r="I2" s="119"/>
      <c r="J2" s="119" t="s">
        <v>15</v>
      </c>
      <c r="K2" s="119"/>
      <c r="L2" s="119"/>
      <c r="M2" s="119" t="s">
        <v>2</v>
      </c>
      <c r="N2" s="119"/>
      <c r="O2" s="119"/>
      <c r="P2" s="120"/>
      <c r="Q2" s="15"/>
      <c r="R2" s="15"/>
    </row>
    <row r="3" spans="1:18">
      <c r="A3" s="128" t="s">
        <v>3</v>
      </c>
      <c r="B3" s="16" t="s">
        <v>4</v>
      </c>
      <c r="C3" s="129" t="s">
        <v>5</v>
      </c>
      <c r="D3" s="17" t="s">
        <v>6</v>
      </c>
      <c r="E3" s="130" t="s">
        <v>7</v>
      </c>
      <c r="F3" s="123"/>
      <c r="G3" s="122" t="s">
        <v>10</v>
      </c>
      <c r="H3" s="123"/>
      <c r="I3" s="122" t="s">
        <v>11</v>
      </c>
      <c r="J3" s="123"/>
      <c r="K3" s="122" t="s">
        <v>12</v>
      </c>
      <c r="L3" s="123"/>
      <c r="M3" s="122" t="s">
        <v>13</v>
      </c>
      <c r="N3" s="123"/>
      <c r="O3" s="122" t="s">
        <v>14</v>
      </c>
      <c r="P3" s="123"/>
      <c r="Q3" s="115" t="s">
        <v>40</v>
      </c>
      <c r="R3" s="116"/>
    </row>
    <row r="4" spans="1:18" ht="15" thickBot="1">
      <c r="A4" s="128"/>
      <c r="B4" s="16" t="s">
        <v>3</v>
      </c>
      <c r="C4" s="129"/>
      <c r="D4" s="18"/>
      <c r="E4" s="19" t="s">
        <v>8</v>
      </c>
      <c r="F4" s="20" t="s">
        <v>9</v>
      </c>
      <c r="G4" s="20" t="s">
        <v>8</v>
      </c>
      <c r="H4" s="20" t="s">
        <v>9</v>
      </c>
      <c r="I4" s="20" t="s">
        <v>8</v>
      </c>
      <c r="J4" s="20" t="s">
        <v>9</v>
      </c>
      <c r="K4" s="20" t="s">
        <v>8</v>
      </c>
      <c r="L4" s="20" t="s">
        <v>9</v>
      </c>
      <c r="M4" s="20" t="s">
        <v>8</v>
      </c>
      <c r="N4" s="20" t="s">
        <v>9</v>
      </c>
      <c r="O4" s="20" t="s">
        <v>8</v>
      </c>
      <c r="P4" s="20" t="s">
        <v>9</v>
      </c>
      <c r="Q4" s="21" t="s">
        <v>41</v>
      </c>
      <c r="R4" s="22" t="s">
        <v>42</v>
      </c>
    </row>
    <row r="5" spans="1:18" ht="25.5" customHeight="1">
      <c r="A5" s="124" t="s">
        <v>16</v>
      </c>
      <c r="B5" s="131" t="s">
        <v>25</v>
      </c>
      <c r="C5" s="23">
        <v>1</v>
      </c>
      <c r="D5" s="7" t="s">
        <v>17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 t="e">
        <f>AVERAGE(E5,G5,I5,K5,M5,O5)</f>
        <v>#DIV/0!</v>
      </c>
      <c r="R5" s="25" t="e">
        <f>AVERAGE(F5,H5,J5,L5,N5,P5)</f>
        <v>#DIV/0!</v>
      </c>
    </row>
    <row r="6" spans="1:18">
      <c r="A6" s="125"/>
      <c r="B6" s="132"/>
      <c r="C6" s="23">
        <v>2</v>
      </c>
      <c r="D6" s="8" t="s">
        <v>18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 t="e">
        <f t="shared" ref="Q6:Q22" si="0">AVERAGE(E6,G6,I6,K6,M6,O6)</f>
        <v>#DIV/0!</v>
      </c>
      <c r="R6" s="27" t="e">
        <f t="shared" ref="R6:R22" si="1">AVERAGE(F6,H6,J6,L6,N6,P6)</f>
        <v>#DIV/0!</v>
      </c>
    </row>
    <row r="7" spans="1:18" ht="15.75" customHeight="1">
      <c r="A7" s="125"/>
      <c r="B7" s="132"/>
      <c r="C7" s="23">
        <v>3</v>
      </c>
      <c r="D7" s="8" t="s">
        <v>19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 t="e">
        <f t="shared" si="0"/>
        <v>#DIV/0!</v>
      </c>
      <c r="R7" s="27" t="e">
        <f t="shared" si="1"/>
        <v>#DIV/0!</v>
      </c>
    </row>
    <row r="8" spans="1:18">
      <c r="A8" s="125"/>
      <c r="B8" s="132"/>
      <c r="C8" s="23">
        <v>4</v>
      </c>
      <c r="D8" s="8" t="s">
        <v>20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 t="e">
        <f t="shared" si="0"/>
        <v>#DIV/0!</v>
      </c>
      <c r="R8" s="27" t="e">
        <f t="shared" si="1"/>
        <v>#DIV/0!</v>
      </c>
    </row>
    <row r="9" spans="1:18">
      <c r="A9" s="125"/>
      <c r="B9" s="132"/>
      <c r="C9" s="23">
        <v>5</v>
      </c>
      <c r="D9" s="8" t="s">
        <v>21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 t="e">
        <f t="shared" si="0"/>
        <v>#DIV/0!</v>
      </c>
      <c r="R9" s="27" t="e">
        <f t="shared" si="1"/>
        <v>#DIV/0!</v>
      </c>
    </row>
    <row r="10" spans="1:18">
      <c r="A10" s="125"/>
      <c r="B10" s="132"/>
      <c r="C10" s="23">
        <v>6</v>
      </c>
      <c r="D10" s="8" t="s">
        <v>22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 t="e">
        <f t="shared" si="0"/>
        <v>#DIV/0!</v>
      </c>
      <c r="R10" s="27" t="e">
        <f t="shared" si="1"/>
        <v>#DIV/0!</v>
      </c>
    </row>
    <row r="11" spans="1:18" ht="15" thickBot="1">
      <c r="A11" s="125"/>
      <c r="B11" s="133"/>
      <c r="C11" s="23">
        <v>7</v>
      </c>
      <c r="D11" s="9" t="s">
        <v>23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 t="e">
        <f t="shared" si="0"/>
        <v>#DIV/0!</v>
      </c>
      <c r="R11" s="27" t="e">
        <f t="shared" si="1"/>
        <v>#DIV/0!</v>
      </c>
    </row>
    <row r="12" spans="1:18" ht="23.25" customHeight="1">
      <c r="A12" s="125"/>
      <c r="B12" s="131" t="s">
        <v>28</v>
      </c>
      <c r="C12" s="23">
        <v>8</v>
      </c>
      <c r="D12" s="10" t="s">
        <v>26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 t="e">
        <f t="shared" si="0"/>
        <v>#DIV/0!</v>
      </c>
      <c r="R12" s="27" t="e">
        <f t="shared" si="1"/>
        <v>#DIV/0!</v>
      </c>
    </row>
    <row r="13" spans="1:18" ht="24.75" customHeight="1" thickBot="1">
      <c r="A13" s="125"/>
      <c r="B13" s="132"/>
      <c r="C13" s="23">
        <v>9</v>
      </c>
      <c r="D13" s="11" t="s">
        <v>27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 t="e">
        <f t="shared" si="0"/>
        <v>#DIV/0!</v>
      </c>
      <c r="R13" s="27" t="e">
        <f t="shared" si="1"/>
        <v>#DIV/0!</v>
      </c>
    </row>
    <row r="14" spans="1:18" ht="16.5" customHeight="1">
      <c r="A14" s="126"/>
      <c r="B14" s="131" t="s">
        <v>37</v>
      </c>
      <c r="C14" s="23">
        <v>10</v>
      </c>
      <c r="D14" s="12" t="s">
        <v>29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 t="e">
        <f t="shared" si="0"/>
        <v>#DIV/0!</v>
      </c>
      <c r="R14" s="27" t="e">
        <f t="shared" si="1"/>
        <v>#DIV/0!</v>
      </c>
    </row>
    <row r="15" spans="1:18">
      <c r="A15" s="126"/>
      <c r="B15" s="132"/>
      <c r="C15" s="23">
        <v>11</v>
      </c>
      <c r="D15" s="8" t="s">
        <v>30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 t="e">
        <f t="shared" si="0"/>
        <v>#DIV/0!</v>
      </c>
      <c r="R15" s="27" t="e">
        <f t="shared" si="1"/>
        <v>#DIV/0!</v>
      </c>
    </row>
    <row r="16" spans="1:18">
      <c r="A16" s="126"/>
      <c r="B16" s="132"/>
      <c r="C16" s="23">
        <v>12</v>
      </c>
      <c r="D16" s="8" t="s">
        <v>31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 t="e">
        <f t="shared" si="0"/>
        <v>#DIV/0!</v>
      </c>
      <c r="R16" s="27" t="e">
        <f t="shared" si="1"/>
        <v>#DIV/0!</v>
      </c>
    </row>
    <row r="17" spans="1:18">
      <c r="A17" s="126"/>
      <c r="B17" s="132"/>
      <c r="C17" s="23">
        <v>13</v>
      </c>
      <c r="D17" s="8" t="s">
        <v>32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 t="e">
        <f t="shared" si="0"/>
        <v>#DIV/0!</v>
      </c>
      <c r="R17" s="27" t="e">
        <f t="shared" si="1"/>
        <v>#DIV/0!</v>
      </c>
    </row>
    <row r="18" spans="1:18">
      <c r="A18" s="126"/>
      <c r="B18" s="132"/>
      <c r="C18" s="23">
        <v>14</v>
      </c>
      <c r="D18" s="8" t="s">
        <v>33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 t="e">
        <f t="shared" si="0"/>
        <v>#DIV/0!</v>
      </c>
      <c r="R18" s="27" t="e">
        <f t="shared" si="1"/>
        <v>#DIV/0!</v>
      </c>
    </row>
    <row r="19" spans="1:18">
      <c r="A19" s="126"/>
      <c r="B19" s="132"/>
      <c r="C19" s="23">
        <v>15</v>
      </c>
      <c r="D19" s="8" t="s">
        <v>34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 t="e">
        <f t="shared" si="0"/>
        <v>#DIV/0!</v>
      </c>
      <c r="R19" s="27" t="e">
        <f t="shared" si="1"/>
        <v>#DIV/0!</v>
      </c>
    </row>
    <row r="20" spans="1:18">
      <c r="A20" s="126"/>
      <c r="B20" s="132"/>
      <c r="C20" s="23">
        <v>16</v>
      </c>
      <c r="D20" s="8" t="s">
        <v>35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 t="e">
        <f t="shared" si="0"/>
        <v>#DIV/0!</v>
      </c>
      <c r="R20" s="27" t="e">
        <f t="shared" si="1"/>
        <v>#DIV/0!</v>
      </c>
    </row>
    <row r="21" spans="1:18" ht="15" thickBot="1">
      <c r="A21" s="126"/>
      <c r="B21" s="133"/>
      <c r="C21" s="23">
        <v>17</v>
      </c>
      <c r="D21" s="8" t="s">
        <v>36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 t="e">
        <f t="shared" si="0"/>
        <v>#DIV/0!</v>
      </c>
      <c r="R21" s="27" t="e">
        <f t="shared" si="1"/>
        <v>#DIV/0!</v>
      </c>
    </row>
    <row r="22" spans="1:18">
      <c r="A22" s="125"/>
      <c r="B22" s="28"/>
      <c r="C22" s="15"/>
      <c r="D22" s="13" t="s">
        <v>39</v>
      </c>
      <c r="E22" s="27">
        <f>SUM(E5,E6,E7,E8,E9,E10,E11,E12,E13,E14,E15,E16,E17,E18,E19,E20,E21)</f>
        <v>0</v>
      </c>
      <c r="F22" s="27">
        <f>SUM(F5,F6,F7,F8,F9,F10,F11,F12,F13,F14,F15,F16,F17,F18,F19,F20,F21)</f>
        <v>0</v>
      </c>
      <c r="G22" s="27">
        <f t="shared" ref="G22:P22" si="2">SUM(G5,G6,G7,G8,G9,G10,G11,G12,G13,G14,G15,G16,G17,G18,G19,G20,G21)</f>
        <v>0</v>
      </c>
      <c r="H22" s="27">
        <f t="shared" si="2"/>
        <v>0</v>
      </c>
      <c r="I22" s="27">
        <f t="shared" si="2"/>
        <v>0</v>
      </c>
      <c r="J22" s="27">
        <f t="shared" si="2"/>
        <v>0</v>
      </c>
      <c r="K22" s="27">
        <f t="shared" si="2"/>
        <v>0</v>
      </c>
      <c r="L22" s="27">
        <f t="shared" si="2"/>
        <v>0</v>
      </c>
      <c r="M22" s="27">
        <f t="shared" si="2"/>
        <v>0</v>
      </c>
      <c r="N22" s="27">
        <f t="shared" si="2"/>
        <v>0</v>
      </c>
      <c r="O22" s="27">
        <f t="shared" si="2"/>
        <v>0</v>
      </c>
      <c r="P22" s="27">
        <f t="shared" si="2"/>
        <v>0</v>
      </c>
      <c r="Q22" s="27">
        <f t="shared" si="0"/>
        <v>0</v>
      </c>
      <c r="R22" s="27">
        <f t="shared" si="1"/>
        <v>0</v>
      </c>
    </row>
    <row r="23" spans="1:18" ht="15" thickBot="1">
      <c r="A23" s="127"/>
      <c r="B23" s="28"/>
      <c r="C23" s="15"/>
      <c r="D23" s="13" t="s">
        <v>38</v>
      </c>
      <c r="E23" s="27">
        <f>E22/17*100</f>
        <v>0</v>
      </c>
      <c r="F23" s="27">
        <f t="shared" ref="F23:R23" si="3">F22/17*100</f>
        <v>0</v>
      </c>
      <c r="G23" s="27">
        <f t="shared" si="3"/>
        <v>0</v>
      </c>
      <c r="H23" s="27">
        <f t="shared" si="3"/>
        <v>0</v>
      </c>
      <c r="I23" s="27">
        <f t="shared" si="3"/>
        <v>0</v>
      </c>
      <c r="J23" s="27">
        <f t="shared" si="3"/>
        <v>0</v>
      </c>
      <c r="K23" s="27">
        <f t="shared" si="3"/>
        <v>0</v>
      </c>
      <c r="L23" s="27">
        <f t="shared" si="3"/>
        <v>0</v>
      </c>
      <c r="M23" s="27">
        <f t="shared" si="3"/>
        <v>0</v>
      </c>
      <c r="N23" s="27">
        <f t="shared" si="3"/>
        <v>0</v>
      </c>
      <c r="O23" s="27">
        <f t="shared" si="3"/>
        <v>0</v>
      </c>
      <c r="P23" s="27">
        <f t="shared" si="3"/>
        <v>0</v>
      </c>
      <c r="Q23" s="27">
        <f t="shared" si="3"/>
        <v>0</v>
      </c>
      <c r="R23" s="27">
        <f t="shared" si="3"/>
        <v>0</v>
      </c>
    </row>
    <row r="28" spans="1:18" ht="15" thickBot="1"/>
    <row r="29" spans="1:18" ht="15" thickBot="1">
      <c r="A29" s="111"/>
      <c r="B29" s="112"/>
      <c r="C29" s="112"/>
      <c r="D29" s="29" t="s">
        <v>24</v>
      </c>
      <c r="E29" s="113" t="s">
        <v>1</v>
      </c>
      <c r="F29" s="113"/>
      <c r="G29" s="113"/>
      <c r="H29" s="113"/>
      <c r="I29" s="113"/>
      <c r="J29" s="113" t="s">
        <v>15</v>
      </c>
      <c r="K29" s="113"/>
      <c r="L29" s="113"/>
      <c r="M29" s="113" t="s">
        <v>2</v>
      </c>
      <c r="N29" s="113"/>
      <c r="O29" s="113"/>
      <c r="P29" s="114"/>
      <c r="Q29" s="3"/>
      <c r="R29" s="3"/>
    </row>
    <row r="30" spans="1:18">
      <c r="A30" s="138" t="s">
        <v>3</v>
      </c>
      <c r="B30" s="30" t="s">
        <v>4</v>
      </c>
      <c r="C30" s="139" t="s">
        <v>5</v>
      </c>
      <c r="D30" s="31" t="s">
        <v>6</v>
      </c>
      <c r="E30" s="104" t="s">
        <v>7</v>
      </c>
      <c r="F30" s="94"/>
      <c r="G30" s="93" t="s">
        <v>10</v>
      </c>
      <c r="H30" s="94"/>
      <c r="I30" s="93" t="s">
        <v>11</v>
      </c>
      <c r="J30" s="94"/>
      <c r="K30" s="93" t="s">
        <v>12</v>
      </c>
      <c r="L30" s="94"/>
      <c r="M30" s="93" t="s">
        <v>13</v>
      </c>
      <c r="N30" s="94"/>
      <c r="O30" s="93" t="s">
        <v>14</v>
      </c>
      <c r="P30" s="94"/>
      <c r="Q30" s="95" t="s">
        <v>40</v>
      </c>
      <c r="R30" s="96"/>
    </row>
    <row r="31" spans="1:18" ht="15" thickBot="1">
      <c r="A31" s="138"/>
      <c r="B31" s="30" t="s">
        <v>3</v>
      </c>
      <c r="C31" s="101"/>
      <c r="D31" s="32"/>
      <c r="E31" s="33" t="s">
        <v>8</v>
      </c>
      <c r="F31" s="34" t="s">
        <v>9</v>
      </c>
      <c r="G31" s="34" t="s">
        <v>8</v>
      </c>
      <c r="H31" s="34" t="s">
        <v>9</v>
      </c>
      <c r="I31" s="34" t="s">
        <v>8</v>
      </c>
      <c r="J31" s="34" t="s">
        <v>9</v>
      </c>
      <c r="K31" s="34" t="s">
        <v>8</v>
      </c>
      <c r="L31" s="34" t="s">
        <v>9</v>
      </c>
      <c r="M31" s="34" t="s">
        <v>8</v>
      </c>
      <c r="N31" s="34" t="s">
        <v>9</v>
      </c>
      <c r="O31" s="34" t="s">
        <v>8</v>
      </c>
      <c r="P31" s="34" t="s">
        <v>9</v>
      </c>
      <c r="Q31" s="35" t="s">
        <v>41</v>
      </c>
      <c r="R31" s="36" t="s">
        <v>42</v>
      </c>
    </row>
    <row r="32" spans="1:18">
      <c r="A32" s="140" t="s">
        <v>43</v>
      </c>
      <c r="B32" s="134" t="s">
        <v>44</v>
      </c>
      <c r="C32" s="3">
        <v>18</v>
      </c>
      <c r="D32" s="37" t="s">
        <v>45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6" t="e">
        <f t="shared" ref="Q32:Q45" si="4">AVERAGE(E32,G32,I32,K32,M32,O32)</f>
        <v>#DIV/0!</v>
      </c>
      <c r="R32" s="6" t="e">
        <f t="shared" ref="R32:R45" si="5">AVERAGE(F32,H32,J32,L32,N32,P32)</f>
        <v>#DIV/0!</v>
      </c>
    </row>
    <row r="33" spans="1:18">
      <c r="A33" s="141"/>
      <c r="B33" s="135"/>
      <c r="C33" s="38">
        <v>19</v>
      </c>
      <c r="D33" s="39" t="s">
        <v>46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6" t="e">
        <f t="shared" si="4"/>
        <v>#DIV/0!</v>
      </c>
      <c r="R33" s="6" t="e">
        <f t="shared" si="5"/>
        <v>#DIV/0!</v>
      </c>
    </row>
    <row r="34" spans="1:18">
      <c r="A34" s="141"/>
      <c r="B34" s="135"/>
      <c r="C34" s="38">
        <v>20</v>
      </c>
      <c r="D34" s="39" t="s">
        <v>47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6" t="e">
        <f t="shared" si="4"/>
        <v>#DIV/0!</v>
      </c>
      <c r="R34" s="6" t="e">
        <f t="shared" si="5"/>
        <v>#DIV/0!</v>
      </c>
    </row>
    <row r="35" spans="1:18" ht="15" customHeight="1" thickBot="1">
      <c r="A35" s="141"/>
      <c r="B35" s="136"/>
      <c r="C35" s="38">
        <v>21</v>
      </c>
      <c r="D35" s="40" t="s">
        <v>48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6" t="e">
        <f t="shared" si="4"/>
        <v>#DIV/0!</v>
      </c>
      <c r="R35" s="6" t="e">
        <f t="shared" si="5"/>
        <v>#DIV/0!</v>
      </c>
    </row>
    <row r="36" spans="1:18" ht="34.5" customHeight="1">
      <c r="A36" s="141"/>
      <c r="B36" s="137" t="s">
        <v>49</v>
      </c>
      <c r="C36" s="38">
        <v>22</v>
      </c>
      <c r="D36" s="41" t="s">
        <v>50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6" t="e">
        <f t="shared" si="4"/>
        <v>#DIV/0!</v>
      </c>
      <c r="R36" s="6" t="e">
        <f t="shared" si="5"/>
        <v>#DIV/0!</v>
      </c>
    </row>
    <row r="37" spans="1:18" ht="38.25" customHeight="1">
      <c r="A37" s="141"/>
      <c r="B37" s="135"/>
      <c r="C37" s="38">
        <v>23</v>
      </c>
      <c r="D37" s="39" t="s">
        <v>51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6" t="e">
        <f t="shared" si="4"/>
        <v>#DIV/0!</v>
      </c>
      <c r="R37" s="6" t="e">
        <f t="shared" si="5"/>
        <v>#DIV/0!</v>
      </c>
    </row>
    <row r="38" spans="1:18" ht="40.5" customHeight="1" thickBot="1">
      <c r="A38" s="141"/>
      <c r="B38" s="135"/>
      <c r="C38" s="38">
        <v>24</v>
      </c>
      <c r="D38" s="39" t="s">
        <v>52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6" t="e">
        <f t="shared" si="4"/>
        <v>#DIV/0!</v>
      </c>
      <c r="R38" s="6" t="e">
        <f t="shared" si="5"/>
        <v>#DIV/0!</v>
      </c>
    </row>
    <row r="39" spans="1:18" ht="1.5" hidden="1" customHeight="1">
      <c r="A39" s="141"/>
      <c r="B39" s="136"/>
      <c r="C39" s="42"/>
      <c r="D39" s="43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6" t="e">
        <f t="shared" si="4"/>
        <v>#DIV/0!</v>
      </c>
      <c r="R39" s="6" t="e">
        <f t="shared" si="5"/>
        <v>#DIV/0!</v>
      </c>
    </row>
    <row r="40" spans="1:18" ht="15.75" customHeight="1" thickBot="1">
      <c r="A40" s="141"/>
      <c r="B40" s="108" t="s">
        <v>58</v>
      </c>
      <c r="C40" s="38">
        <v>25</v>
      </c>
      <c r="D40" s="44" t="s">
        <v>57</v>
      </c>
      <c r="E40" s="45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6" t="e">
        <f t="shared" si="4"/>
        <v>#DIV/0!</v>
      </c>
      <c r="R40" s="6" t="e">
        <f t="shared" si="5"/>
        <v>#DIV/0!</v>
      </c>
    </row>
    <row r="41" spans="1:18">
      <c r="A41" s="141"/>
      <c r="B41" s="109"/>
      <c r="C41" s="38">
        <v>26</v>
      </c>
      <c r="D41" s="46" t="s">
        <v>53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6" t="e">
        <f t="shared" si="4"/>
        <v>#DIV/0!</v>
      </c>
      <c r="R41" s="6" t="e">
        <f t="shared" si="5"/>
        <v>#DIV/0!</v>
      </c>
    </row>
    <row r="42" spans="1:18">
      <c r="A42" s="141"/>
      <c r="B42" s="109"/>
      <c r="C42" s="38">
        <v>27</v>
      </c>
      <c r="D42" s="39" t="s">
        <v>54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6" t="e">
        <f t="shared" si="4"/>
        <v>#DIV/0!</v>
      </c>
      <c r="R42" s="6" t="e">
        <f t="shared" si="5"/>
        <v>#DIV/0!</v>
      </c>
    </row>
    <row r="43" spans="1:18">
      <c r="A43" s="141"/>
      <c r="B43" s="109"/>
      <c r="C43" s="38">
        <v>28</v>
      </c>
      <c r="D43" s="39" t="s">
        <v>55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6" t="e">
        <f t="shared" si="4"/>
        <v>#DIV/0!</v>
      </c>
      <c r="R43" s="6" t="e">
        <f t="shared" si="5"/>
        <v>#DIV/0!</v>
      </c>
    </row>
    <row r="44" spans="1:18" ht="15" thickBot="1">
      <c r="A44" s="141"/>
      <c r="B44" s="109"/>
      <c r="C44" s="38">
        <v>29</v>
      </c>
      <c r="D44" s="47" t="s">
        <v>56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6" t="e">
        <f t="shared" si="4"/>
        <v>#DIV/0!</v>
      </c>
      <c r="R44" s="6" t="e">
        <f t="shared" si="5"/>
        <v>#DIV/0!</v>
      </c>
    </row>
    <row r="45" spans="1:18" ht="23.25" thickBot="1">
      <c r="A45" s="142"/>
      <c r="B45" s="110"/>
      <c r="C45" s="38">
        <v>30</v>
      </c>
      <c r="D45" s="48" t="s">
        <v>84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6" t="e">
        <f t="shared" si="4"/>
        <v>#DIV/0!</v>
      </c>
      <c r="R45" s="6" t="e">
        <f t="shared" si="5"/>
        <v>#DIV/0!</v>
      </c>
    </row>
    <row r="46" spans="1:18">
      <c r="A46" s="3"/>
      <c r="B46" s="3"/>
      <c r="C46" s="3"/>
      <c r="D46" s="13" t="s">
        <v>132</v>
      </c>
      <c r="E46" s="6">
        <f>SUM(E32:E45)</f>
        <v>0</v>
      </c>
      <c r="F46" s="6">
        <f t="shared" ref="F46:P46" si="6">SUM(F32:F45)</f>
        <v>0</v>
      </c>
      <c r="G46" s="6">
        <f t="shared" si="6"/>
        <v>0</v>
      </c>
      <c r="H46" s="6">
        <f t="shared" si="6"/>
        <v>0</v>
      </c>
      <c r="I46" s="6">
        <f t="shared" si="6"/>
        <v>0</v>
      </c>
      <c r="J46" s="6">
        <f t="shared" si="6"/>
        <v>0</v>
      </c>
      <c r="K46" s="6">
        <f t="shared" si="6"/>
        <v>0</v>
      </c>
      <c r="L46" s="6">
        <f t="shared" si="6"/>
        <v>0</v>
      </c>
      <c r="M46" s="6">
        <f t="shared" si="6"/>
        <v>0</v>
      </c>
      <c r="N46" s="6">
        <f t="shared" si="6"/>
        <v>0</v>
      </c>
      <c r="O46" s="6">
        <f t="shared" si="6"/>
        <v>0</v>
      </c>
      <c r="P46" s="6">
        <f t="shared" si="6"/>
        <v>0</v>
      </c>
      <c r="Q46" s="6">
        <f>AVERAGE(E46,G46,I46,K46,M46,O46)</f>
        <v>0</v>
      </c>
      <c r="R46" s="6">
        <f>AVERAGE(F46,H46,J46,L46,N46,P46)</f>
        <v>0</v>
      </c>
    </row>
    <row r="47" spans="1:18">
      <c r="A47" s="3"/>
      <c r="B47" s="3"/>
      <c r="C47" s="3"/>
      <c r="D47" s="13" t="s">
        <v>38</v>
      </c>
      <c r="E47" s="6">
        <f>E46/13*100</f>
        <v>0</v>
      </c>
      <c r="F47" s="6">
        <f t="shared" ref="F47:R47" si="7">F46/13*100</f>
        <v>0</v>
      </c>
      <c r="G47" s="6">
        <f t="shared" si="7"/>
        <v>0</v>
      </c>
      <c r="H47" s="6">
        <f t="shared" si="7"/>
        <v>0</v>
      </c>
      <c r="I47" s="6">
        <f t="shared" si="7"/>
        <v>0</v>
      </c>
      <c r="J47" s="6">
        <f t="shared" si="7"/>
        <v>0</v>
      </c>
      <c r="K47" s="6">
        <f t="shared" si="7"/>
        <v>0</v>
      </c>
      <c r="L47" s="6">
        <f t="shared" si="7"/>
        <v>0</v>
      </c>
      <c r="M47" s="6">
        <f t="shared" si="7"/>
        <v>0</v>
      </c>
      <c r="N47" s="6">
        <f t="shared" si="7"/>
        <v>0</v>
      </c>
      <c r="O47" s="6">
        <f t="shared" si="7"/>
        <v>0</v>
      </c>
      <c r="P47" s="6">
        <f t="shared" si="7"/>
        <v>0</v>
      </c>
      <c r="Q47" s="6">
        <f t="shared" si="7"/>
        <v>0</v>
      </c>
      <c r="R47" s="6">
        <f t="shared" si="7"/>
        <v>0</v>
      </c>
    </row>
    <row r="52" spans="1:18" ht="15" thickBot="1"/>
    <row r="53" spans="1:18" ht="15" thickBot="1">
      <c r="A53" s="111"/>
      <c r="B53" s="112"/>
      <c r="C53" s="112"/>
      <c r="D53" s="29" t="s">
        <v>24</v>
      </c>
      <c r="E53" s="113" t="s">
        <v>1</v>
      </c>
      <c r="F53" s="113"/>
      <c r="G53" s="113"/>
      <c r="H53" s="113"/>
      <c r="I53" s="113"/>
      <c r="J53" s="113" t="s">
        <v>15</v>
      </c>
      <c r="K53" s="113"/>
      <c r="L53" s="113"/>
      <c r="M53" s="113" t="s">
        <v>2</v>
      </c>
      <c r="N53" s="113"/>
      <c r="O53" s="113"/>
      <c r="P53" s="114"/>
      <c r="Q53" s="1"/>
      <c r="R53" s="1"/>
    </row>
    <row r="54" spans="1:18">
      <c r="A54" s="100" t="s">
        <v>3</v>
      </c>
      <c r="B54" s="49" t="s">
        <v>4</v>
      </c>
      <c r="C54" s="102" t="s">
        <v>5</v>
      </c>
      <c r="D54" s="50" t="s">
        <v>6</v>
      </c>
      <c r="E54" s="104" t="s">
        <v>7</v>
      </c>
      <c r="F54" s="94"/>
      <c r="G54" s="93" t="s">
        <v>10</v>
      </c>
      <c r="H54" s="94"/>
      <c r="I54" s="93" t="s">
        <v>11</v>
      </c>
      <c r="J54" s="94"/>
      <c r="K54" s="93" t="s">
        <v>12</v>
      </c>
      <c r="L54" s="94"/>
      <c r="M54" s="93" t="s">
        <v>13</v>
      </c>
      <c r="N54" s="94"/>
      <c r="O54" s="93" t="s">
        <v>14</v>
      </c>
      <c r="P54" s="94"/>
      <c r="Q54" s="95" t="s">
        <v>40</v>
      </c>
      <c r="R54" s="96"/>
    </row>
    <row r="55" spans="1:18" ht="19.5" customHeight="1" thickBot="1">
      <c r="A55" s="101"/>
      <c r="B55" s="51" t="s">
        <v>3</v>
      </c>
      <c r="C55" s="103"/>
      <c r="D55" s="52"/>
      <c r="E55" s="33" t="s">
        <v>8</v>
      </c>
      <c r="F55" s="34" t="s">
        <v>9</v>
      </c>
      <c r="G55" s="34" t="s">
        <v>8</v>
      </c>
      <c r="H55" s="34" t="s">
        <v>9</v>
      </c>
      <c r="I55" s="34" t="s">
        <v>8</v>
      </c>
      <c r="J55" s="34" t="s">
        <v>9</v>
      </c>
      <c r="K55" s="34" t="s">
        <v>8</v>
      </c>
      <c r="L55" s="34" t="s">
        <v>9</v>
      </c>
      <c r="M55" s="34" t="s">
        <v>8</v>
      </c>
      <c r="N55" s="34" t="s">
        <v>9</v>
      </c>
      <c r="O55" s="34" t="s">
        <v>8</v>
      </c>
      <c r="P55" s="34" t="s">
        <v>9</v>
      </c>
      <c r="Q55" s="35" t="s">
        <v>41</v>
      </c>
      <c r="R55" s="36" t="s">
        <v>42</v>
      </c>
    </row>
    <row r="56" spans="1:18" ht="38.25" customHeight="1">
      <c r="A56" s="105" t="s">
        <v>59</v>
      </c>
      <c r="B56" s="97" t="s">
        <v>60</v>
      </c>
      <c r="C56" s="84">
        <v>31</v>
      </c>
      <c r="D56" s="41" t="s">
        <v>61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2" t="e">
        <f>AVERAGE(E56,G56,I56,K56,M56,O56)</f>
        <v>#DIV/0!</v>
      </c>
      <c r="R56" s="2" t="e">
        <f>AVERAGE(F56,H56,J56,L56,N56,P56)</f>
        <v>#DIV/0!</v>
      </c>
    </row>
    <row r="57" spans="1:18" ht="33.75" customHeight="1">
      <c r="A57" s="106"/>
      <c r="B57" s="98"/>
      <c r="C57" s="84">
        <v>32</v>
      </c>
      <c r="D57" s="39" t="s">
        <v>62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2" t="e">
        <f t="shared" ref="Q57:Q64" si="8">AVERAGE(E57,G57,I57,K57,M57,O57)</f>
        <v>#DIV/0!</v>
      </c>
      <c r="R57" s="2" t="e">
        <f t="shared" ref="R57:R64" si="9">AVERAGE(F57,H57,J57,L57,N57,P57)</f>
        <v>#DIV/0!</v>
      </c>
    </row>
    <row r="58" spans="1:18" ht="36" customHeight="1" thickBot="1">
      <c r="A58" s="107"/>
      <c r="B58" s="99"/>
      <c r="C58" s="83">
        <v>33</v>
      </c>
      <c r="D58" s="40" t="s">
        <v>63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2" t="e">
        <f t="shared" si="8"/>
        <v>#DIV/0!</v>
      </c>
      <c r="R58" s="2" t="e">
        <f t="shared" si="9"/>
        <v>#DIV/0!</v>
      </c>
    </row>
    <row r="59" spans="1:18" ht="32.25" customHeight="1">
      <c r="A59" s="90" t="s">
        <v>72</v>
      </c>
      <c r="B59" s="87" t="s">
        <v>64</v>
      </c>
      <c r="C59" s="83">
        <v>34</v>
      </c>
      <c r="D59" s="8" t="s">
        <v>65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2" t="e">
        <f t="shared" si="8"/>
        <v>#DIV/0!</v>
      </c>
      <c r="R59" s="2" t="e">
        <f t="shared" si="9"/>
        <v>#DIV/0!</v>
      </c>
    </row>
    <row r="60" spans="1:18">
      <c r="A60" s="91"/>
      <c r="B60" s="88"/>
      <c r="C60" s="84">
        <v>35</v>
      </c>
      <c r="D60" s="8" t="s">
        <v>66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2" t="e">
        <f t="shared" si="8"/>
        <v>#DIV/0!</v>
      </c>
      <c r="R60" s="2" t="e">
        <f t="shared" si="9"/>
        <v>#DIV/0!</v>
      </c>
    </row>
    <row r="61" spans="1:18">
      <c r="A61" s="91"/>
      <c r="B61" s="88"/>
      <c r="C61" s="84">
        <v>36</v>
      </c>
      <c r="D61" s="8" t="s">
        <v>67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2" t="e">
        <f t="shared" si="8"/>
        <v>#DIV/0!</v>
      </c>
      <c r="R61" s="2" t="e">
        <f t="shared" si="9"/>
        <v>#DIV/0!</v>
      </c>
    </row>
    <row r="62" spans="1:18" ht="15" thickBot="1">
      <c r="A62" s="91"/>
      <c r="B62" s="89"/>
      <c r="C62" s="84">
        <v>37</v>
      </c>
      <c r="D62" s="8" t="s">
        <v>68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2" t="e">
        <f t="shared" si="8"/>
        <v>#DIV/0!</v>
      </c>
      <c r="R62" s="2" t="e">
        <f t="shared" si="9"/>
        <v>#DIV/0!</v>
      </c>
    </row>
    <row r="63" spans="1:18" ht="28.5" customHeight="1">
      <c r="A63" s="91"/>
      <c r="B63" s="87" t="s">
        <v>69</v>
      </c>
      <c r="C63" s="84">
        <v>38</v>
      </c>
      <c r="D63" s="8" t="s">
        <v>70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2" t="e">
        <f t="shared" si="8"/>
        <v>#DIV/0!</v>
      </c>
      <c r="R63" s="2" t="e">
        <f t="shared" si="9"/>
        <v>#DIV/0!</v>
      </c>
    </row>
    <row r="64" spans="1:18" ht="15" thickBot="1">
      <c r="A64" s="92"/>
      <c r="B64" s="89"/>
      <c r="C64" s="84">
        <v>39</v>
      </c>
      <c r="D64" s="9" t="s">
        <v>71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2" t="e">
        <f t="shared" si="8"/>
        <v>#DIV/0!</v>
      </c>
      <c r="R64" s="2" t="e">
        <f t="shared" si="9"/>
        <v>#DIV/0!</v>
      </c>
    </row>
    <row r="65" spans="1:18">
      <c r="A65" s="1"/>
      <c r="B65" s="1"/>
      <c r="C65" s="1"/>
      <c r="D65" s="13" t="s">
        <v>133</v>
      </c>
      <c r="E65" s="6">
        <f>SUM(E56:E64)</f>
        <v>0</v>
      </c>
      <c r="F65" s="6">
        <f t="shared" ref="F65:P65" si="10">SUM(F56:F64)</f>
        <v>0</v>
      </c>
      <c r="G65" s="6">
        <f t="shared" si="10"/>
        <v>0</v>
      </c>
      <c r="H65" s="6">
        <f t="shared" si="10"/>
        <v>0</v>
      </c>
      <c r="I65" s="6">
        <f t="shared" si="10"/>
        <v>0</v>
      </c>
      <c r="J65" s="6">
        <f t="shared" si="10"/>
        <v>0</v>
      </c>
      <c r="K65" s="6">
        <f t="shared" si="10"/>
        <v>0</v>
      </c>
      <c r="L65" s="6">
        <f t="shared" si="10"/>
        <v>0</v>
      </c>
      <c r="M65" s="6">
        <f t="shared" si="10"/>
        <v>0</v>
      </c>
      <c r="N65" s="6">
        <f t="shared" si="10"/>
        <v>0</v>
      </c>
      <c r="O65" s="6">
        <f t="shared" si="10"/>
        <v>0</v>
      </c>
      <c r="P65" s="6">
        <f t="shared" si="10"/>
        <v>0</v>
      </c>
      <c r="Q65" s="6">
        <f>AVERAGE(E65,G65,I65,K65,M65,O65)</f>
        <v>0</v>
      </c>
      <c r="R65" s="6">
        <f>AVERAGE(F65,H65,J65,L65,N65,P65)</f>
        <v>0</v>
      </c>
    </row>
    <row r="66" spans="1:18">
      <c r="A66" s="1"/>
      <c r="B66" s="1"/>
      <c r="C66" s="1"/>
      <c r="D66" s="13" t="s">
        <v>38</v>
      </c>
      <c r="E66" s="6">
        <f>E65/9*100</f>
        <v>0</v>
      </c>
      <c r="F66" s="6">
        <f t="shared" ref="F66:R66" si="11">F65/9*100</f>
        <v>0</v>
      </c>
      <c r="G66" s="6">
        <f t="shared" si="11"/>
        <v>0</v>
      </c>
      <c r="H66" s="6">
        <f t="shared" si="11"/>
        <v>0</v>
      </c>
      <c r="I66" s="6">
        <f t="shared" si="11"/>
        <v>0</v>
      </c>
      <c r="J66" s="6">
        <f t="shared" si="11"/>
        <v>0</v>
      </c>
      <c r="K66" s="6">
        <f t="shared" si="11"/>
        <v>0</v>
      </c>
      <c r="L66" s="6">
        <f t="shared" si="11"/>
        <v>0</v>
      </c>
      <c r="M66" s="6">
        <f t="shared" si="11"/>
        <v>0</v>
      </c>
      <c r="N66" s="6">
        <f t="shared" si="11"/>
        <v>0</v>
      </c>
      <c r="O66" s="6">
        <f t="shared" si="11"/>
        <v>0</v>
      </c>
      <c r="P66" s="6">
        <f t="shared" si="11"/>
        <v>0</v>
      </c>
      <c r="Q66" s="6">
        <f t="shared" si="11"/>
        <v>0</v>
      </c>
      <c r="R66" s="6">
        <f t="shared" si="11"/>
        <v>0</v>
      </c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" thickBot="1">
      <c r="A71" s="111"/>
      <c r="B71" s="112"/>
      <c r="C71" s="112"/>
      <c r="D71" s="29" t="s">
        <v>24</v>
      </c>
      <c r="E71" s="113" t="s">
        <v>1</v>
      </c>
      <c r="F71" s="113"/>
      <c r="G71" s="113"/>
      <c r="H71" s="113"/>
      <c r="I71" s="113"/>
      <c r="J71" s="113" t="s">
        <v>15</v>
      </c>
      <c r="K71" s="113"/>
      <c r="L71" s="113"/>
      <c r="M71" s="113" t="s">
        <v>2</v>
      </c>
      <c r="N71" s="113"/>
      <c r="O71" s="113"/>
      <c r="P71" s="114"/>
      <c r="Q71" s="1"/>
      <c r="R71" s="1"/>
    </row>
    <row r="72" spans="1:18">
      <c r="A72" s="100" t="s">
        <v>3</v>
      </c>
      <c r="B72" s="49" t="s">
        <v>4</v>
      </c>
      <c r="C72" s="102" t="s">
        <v>5</v>
      </c>
      <c r="D72" s="50" t="s">
        <v>6</v>
      </c>
      <c r="E72" s="104" t="s">
        <v>7</v>
      </c>
      <c r="F72" s="94"/>
      <c r="G72" s="93" t="s">
        <v>10</v>
      </c>
      <c r="H72" s="94"/>
      <c r="I72" s="93" t="s">
        <v>11</v>
      </c>
      <c r="J72" s="94"/>
      <c r="K72" s="93" t="s">
        <v>12</v>
      </c>
      <c r="L72" s="94"/>
      <c r="M72" s="93" t="s">
        <v>13</v>
      </c>
      <c r="N72" s="94"/>
      <c r="O72" s="93" t="s">
        <v>14</v>
      </c>
      <c r="P72" s="94"/>
      <c r="Q72" s="95" t="s">
        <v>40</v>
      </c>
      <c r="R72" s="96"/>
    </row>
    <row r="73" spans="1:18" ht="15" thickBot="1">
      <c r="A73" s="139"/>
      <c r="B73" s="30" t="s">
        <v>3</v>
      </c>
      <c r="C73" s="103"/>
      <c r="D73" s="52"/>
      <c r="E73" s="33" t="s">
        <v>8</v>
      </c>
      <c r="F73" s="34" t="s">
        <v>9</v>
      </c>
      <c r="G73" s="34" t="s">
        <v>8</v>
      </c>
      <c r="H73" s="34" t="s">
        <v>9</v>
      </c>
      <c r="I73" s="34" t="s">
        <v>8</v>
      </c>
      <c r="J73" s="34" t="s">
        <v>9</v>
      </c>
      <c r="K73" s="34" t="s">
        <v>8</v>
      </c>
      <c r="L73" s="34" t="s">
        <v>9</v>
      </c>
      <c r="M73" s="34" t="s">
        <v>8</v>
      </c>
      <c r="N73" s="34" t="s">
        <v>9</v>
      </c>
      <c r="O73" s="34" t="s">
        <v>8</v>
      </c>
      <c r="P73" s="34" t="s">
        <v>9</v>
      </c>
      <c r="Q73" s="35" t="s">
        <v>41</v>
      </c>
      <c r="R73" s="36" t="s">
        <v>42</v>
      </c>
    </row>
    <row r="74" spans="1:18">
      <c r="A74" s="149" t="s">
        <v>134</v>
      </c>
      <c r="B74" s="152" t="s">
        <v>135</v>
      </c>
      <c r="C74" s="85">
        <v>40</v>
      </c>
      <c r="D74" s="54" t="s">
        <v>73</v>
      </c>
      <c r="E74" s="55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7" t="e">
        <f>AVERAGE(E74,G74,I74,K74,M74,O74)</f>
        <v>#DIV/0!</v>
      </c>
      <c r="R74" s="58" t="e">
        <f>AVERAGE(F74,H74,J74,L74,N74,P74)</f>
        <v>#DIV/0!</v>
      </c>
    </row>
    <row r="75" spans="1:18" ht="21" customHeight="1">
      <c r="A75" s="150"/>
      <c r="B75" s="153"/>
      <c r="C75" s="85">
        <v>41</v>
      </c>
      <c r="D75" s="59" t="s">
        <v>74</v>
      </c>
      <c r="E75" s="60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2" t="e">
        <f t="shared" ref="Q75:Q134" si="12">AVERAGE(E75,G75,I75,K75,M75,O75)</f>
        <v>#DIV/0!</v>
      </c>
      <c r="R75" s="61" t="e">
        <f t="shared" ref="R75:R134" si="13">AVERAGE(F75,H75,J75,L75,N75,P75)</f>
        <v>#DIV/0!</v>
      </c>
    </row>
    <row r="76" spans="1:18">
      <c r="A76" s="150"/>
      <c r="B76" s="153"/>
      <c r="C76" s="85">
        <v>42</v>
      </c>
      <c r="D76" s="59" t="s">
        <v>75</v>
      </c>
      <c r="E76" s="60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2" t="e">
        <f t="shared" si="12"/>
        <v>#DIV/0!</v>
      </c>
      <c r="R76" s="61" t="e">
        <f t="shared" si="13"/>
        <v>#DIV/0!</v>
      </c>
    </row>
    <row r="77" spans="1:18">
      <c r="A77" s="150"/>
      <c r="B77" s="153"/>
      <c r="C77" s="85">
        <v>43</v>
      </c>
      <c r="D77" s="59" t="s">
        <v>76</v>
      </c>
      <c r="E77" s="60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2" t="e">
        <f t="shared" si="12"/>
        <v>#DIV/0!</v>
      </c>
      <c r="R77" s="61" t="e">
        <f t="shared" si="13"/>
        <v>#DIV/0!</v>
      </c>
    </row>
    <row r="78" spans="1:18">
      <c r="A78" s="150"/>
      <c r="B78" s="153"/>
      <c r="C78" s="85">
        <v>44</v>
      </c>
      <c r="D78" s="59" t="s">
        <v>77</v>
      </c>
      <c r="E78" s="6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4" t="e">
        <f t="shared" si="12"/>
        <v>#DIV/0!</v>
      </c>
      <c r="R78" s="65" t="e">
        <f t="shared" si="13"/>
        <v>#DIV/0!</v>
      </c>
    </row>
    <row r="79" spans="1:18">
      <c r="A79" s="150"/>
      <c r="B79" s="153"/>
      <c r="C79" s="85">
        <v>45</v>
      </c>
      <c r="D79" s="59" t="s">
        <v>78</v>
      </c>
      <c r="E79" s="60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2" t="e">
        <f t="shared" si="12"/>
        <v>#DIV/0!</v>
      </c>
      <c r="R79" s="2" t="e">
        <f t="shared" si="13"/>
        <v>#DIV/0!</v>
      </c>
    </row>
    <row r="80" spans="1:18">
      <c r="A80" s="150"/>
      <c r="B80" s="153"/>
      <c r="C80" s="84">
        <v>46</v>
      </c>
      <c r="D80" s="66" t="s">
        <v>120</v>
      </c>
      <c r="E80" s="60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2" t="e">
        <f t="shared" si="12"/>
        <v>#DIV/0!</v>
      </c>
      <c r="R80" s="2" t="e">
        <f t="shared" si="13"/>
        <v>#DIV/0!</v>
      </c>
    </row>
    <row r="81" spans="1:18">
      <c r="A81" s="150"/>
      <c r="B81" s="153"/>
      <c r="C81" s="84">
        <v>47</v>
      </c>
      <c r="D81" s="66" t="s">
        <v>121</v>
      </c>
      <c r="E81" s="60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2" t="e">
        <f t="shared" si="12"/>
        <v>#DIV/0!</v>
      </c>
      <c r="R81" s="2" t="e">
        <f t="shared" si="13"/>
        <v>#DIV/0!</v>
      </c>
    </row>
    <row r="82" spans="1:18">
      <c r="A82" s="150"/>
      <c r="B82" s="153"/>
      <c r="C82" s="84">
        <v>48</v>
      </c>
      <c r="D82" s="66" t="s">
        <v>122</v>
      </c>
      <c r="E82" s="60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2" t="e">
        <f t="shared" si="12"/>
        <v>#DIV/0!</v>
      </c>
      <c r="R82" s="2" t="e">
        <f t="shared" si="13"/>
        <v>#DIV/0!</v>
      </c>
    </row>
    <row r="83" spans="1:18">
      <c r="A83" s="150"/>
      <c r="B83" s="153"/>
      <c r="C83" s="84">
        <v>49</v>
      </c>
      <c r="D83" s="66" t="s">
        <v>123</v>
      </c>
      <c r="E83" s="60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2" t="e">
        <f t="shared" si="12"/>
        <v>#DIV/0!</v>
      </c>
      <c r="R83" s="2" t="e">
        <f t="shared" si="13"/>
        <v>#DIV/0!</v>
      </c>
    </row>
    <row r="84" spans="1:18" ht="23.25" customHeight="1" thickBot="1">
      <c r="A84" s="151"/>
      <c r="B84" s="154"/>
      <c r="C84" s="84">
        <v>50</v>
      </c>
      <c r="D84" s="67" t="s">
        <v>124</v>
      </c>
      <c r="E84" s="60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2" t="e">
        <f t="shared" si="12"/>
        <v>#DIV/0!</v>
      </c>
      <c r="R84" s="2" t="e">
        <f t="shared" si="13"/>
        <v>#DIV/0!</v>
      </c>
    </row>
    <row r="85" spans="1:18">
      <c r="A85" s="149" t="s">
        <v>136</v>
      </c>
      <c r="B85" s="152" t="s">
        <v>137</v>
      </c>
      <c r="C85" s="84">
        <v>51</v>
      </c>
      <c r="D85" s="66" t="s">
        <v>118</v>
      </c>
      <c r="E85" s="60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2" t="e">
        <f t="shared" si="12"/>
        <v>#DIV/0!</v>
      </c>
      <c r="R85" s="2" t="e">
        <f t="shared" si="13"/>
        <v>#DIV/0!</v>
      </c>
    </row>
    <row r="86" spans="1:18">
      <c r="A86" s="150"/>
      <c r="B86" s="153"/>
      <c r="C86" s="86">
        <v>52</v>
      </c>
      <c r="D86" s="66" t="s">
        <v>119</v>
      </c>
      <c r="E86" s="60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2" t="e">
        <f t="shared" si="12"/>
        <v>#DIV/0!</v>
      </c>
      <c r="R86" s="2" t="e">
        <f t="shared" si="13"/>
        <v>#DIV/0!</v>
      </c>
    </row>
    <row r="87" spans="1:18">
      <c r="A87" s="150"/>
      <c r="B87" s="153"/>
      <c r="C87" s="86">
        <v>53</v>
      </c>
      <c r="D87" s="66" t="s">
        <v>79</v>
      </c>
      <c r="E87" s="60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2" t="e">
        <f t="shared" si="12"/>
        <v>#DIV/0!</v>
      </c>
      <c r="R87" s="2" t="e">
        <f t="shared" si="13"/>
        <v>#DIV/0!</v>
      </c>
    </row>
    <row r="88" spans="1:18">
      <c r="A88" s="150"/>
      <c r="B88" s="153"/>
      <c r="C88" s="86">
        <v>54</v>
      </c>
      <c r="D88" s="66" t="s">
        <v>80</v>
      </c>
      <c r="E88" s="60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2" t="e">
        <f t="shared" si="12"/>
        <v>#DIV/0!</v>
      </c>
      <c r="R88" s="2" t="e">
        <f t="shared" si="13"/>
        <v>#DIV/0!</v>
      </c>
    </row>
    <row r="89" spans="1:18">
      <c r="A89" s="150"/>
      <c r="B89" s="153"/>
      <c r="C89" s="86">
        <v>55</v>
      </c>
      <c r="D89" s="66" t="s">
        <v>81</v>
      </c>
      <c r="E89" s="60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2" t="e">
        <f t="shared" si="12"/>
        <v>#DIV/0!</v>
      </c>
      <c r="R89" s="2" t="e">
        <f t="shared" si="13"/>
        <v>#DIV/0!</v>
      </c>
    </row>
    <row r="90" spans="1:18">
      <c r="A90" s="150"/>
      <c r="B90" s="153"/>
      <c r="C90" s="86">
        <v>56</v>
      </c>
      <c r="D90" s="68" t="s">
        <v>82</v>
      </c>
      <c r="E90" s="4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2" t="e">
        <f t="shared" si="12"/>
        <v>#DIV/0!</v>
      </c>
      <c r="R90" s="2" t="e">
        <f t="shared" si="13"/>
        <v>#DIV/0!</v>
      </c>
    </row>
    <row r="91" spans="1:18">
      <c r="A91" s="150"/>
      <c r="B91" s="153"/>
      <c r="C91" s="86">
        <v>57</v>
      </c>
      <c r="D91" s="66" t="s">
        <v>83</v>
      </c>
      <c r="E91" s="60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2" t="e">
        <f t="shared" si="12"/>
        <v>#DIV/0!</v>
      </c>
      <c r="R91" s="2" t="e">
        <f t="shared" si="13"/>
        <v>#DIV/0!</v>
      </c>
    </row>
    <row r="92" spans="1:18">
      <c r="A92" s="150"/>
      <c r="B92" s="153"/>
      <c r="C92" s="86">
        <v>58</v>
      </c>
      <c r="D92" s="69" t="s">
        <v>85</v>
      </c>
      <c r="E92" s="70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2" t="e">
        <f t="shared" si="12"/>
        <v>#DIV/0!</v>
      </c>
      <c r="R92" s="2" t="e">
        <f t="shared" si="13"/>
        <v>#DIV/0!</v>
      </c>
    </row>
    <row r="93" spans="1:18">
      <c r="A93" s="150"/>
      <c r="B93" s="153"/>
      <c r="C93" s="86">
        <v>59</v>
      </c>
      <c r="D93" s="69" t="s">
        <v>86</v>
      </c>
      <c r="E93" s="70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2" t="e">
        <f t="shared" si="12"/>
        <v>#DIV/0!</v>
      </c>
      <c r="R93" s="2" t="e">
        <f t="shared" si="13"/>
        <v>#DIV/0!</v>
      </c>
    </row>
    <row r="94" spans="1:18">
      <c r="A94" s="150"/>
      <c r="B94" s="153"/>
      <c r="C94" s="86">
        <v>60</v>
      </c>
      <c r="D94" s="69" t="s">
        <v>87</v>
      </c>
      <c r="E94" s="70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2" t="e">
        <f t="shared" si="12"/>
        <v>#DIV/0!</v>
      </c>
      <c r="R94" s="2" t="e">
        <f t="shared" si="13"/>
        <v>#DIV/0!</v>
      </c>
    </row>
    <row r="95" spans="1:18">
      <c r="A95" s="150"/>
      <c r="B95" s="153"/>
      <c r="C95" s="86">
        <v>61</v>
      </c>
      <c r="D95" s="69" t="s">
        <v>88</v>
      </c>
      <c r="E95" s="70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2" t="e">
        <f t="shared" si="12"/>
        <v>#DIV/0!</v>
      </c>
      <c r="R95" s="2" t="e">
        <f t="shared" si="13"/>
        <v>#DIV/0!</v>
      </c>
    </row>
    <row r="96" spans="1:18">
      <c r="A96" s="150"/>
      <c r="B96" s="153"/>
      <c r="C96" s="86">
        <v>62</v>
      </c>
      <c r="D96" s="69" t="s">
        <v>89</v>
      </c>
      <c r="E96" s="70"/>
      <c r="F96" s="71"/>
      <c r="G96" s="71"/>
      <c r="H96" s="71"/>
      <c r="I96" s="71"/>
      <c r="J96" s="53"/>
      <c r="K96" s="53"/>
      <c r="L96" s="53"/>
      <c r="M96" s="53"/>
      <c r="N96" s="53"/>
      <c r="O96" s="53"/>
      <c r="P96" s="53"/>
      <c r="Q96" s="2" t="e">
        <f t="shared" si="12"/>
        <v>#DIV/0!</v>
      </c>
      <c r="R96" s="2" t="e">
        <f t="shared" si="13"/>
        <v>#DIV/0!</v>
      </c>
    </row>
    <row r="97" spans="1:18">
      <c r="A97" s="150"/>
      <c r="B97" s="153"/>
      <c r="C97" s="86">
        <v>63</v>
      </c>
      <c r="D97" s="72" t="s">
        <v>125</v>
      </c>
      <c r="E97" s="70"/>
      <c r="F97" s="71"/>
      <c r="G97" s="71"/>
      <c r="H97" s="71"/>
      <c r="I97" s="71"/>
      <c r="J97" s="53"/>
      <c r="K97" s="53"/>
      <c r="L97" s="53"/>
      <c r="M97" s="53"/>
      <c r="N97" s="53"/>
      <c r="O97" s="53"/>
      <c r="P97" s="53"/>
      <c r="Q97" s="2" t="e">
        <f t="shared" si="12"/>
        <v>#DIV/0!</v>
      </c>
      <c r="R97" s="2" t="e">
        <f t="shared" si="13"/>
        <v>#DIV/0!</v>
      </c>
    </row>
    <row r="98" spans="1:18">
      <c r="A98" s="150"/>
      <c r="B98" s="153"/>
      <c r="C98" s="86">
        <v>64</v>
      </c>
      <c r="D98" s="69" t="s">
        <v>90</v>
      </c>
      <c r="E98" s="70"/>
      <c r="F98" s="71"/>
      <c r="G98" s="71"/>
      <c r="H98" s="71"/>
      <c r="I98" s="71"/>
      <c r="J98" s="53"/>
      <c r="K98" s="53"/>
      <c r="L98" s="53"/>
      <c r="M98" s="53"/>
      <c r="N98" s="53"/>
      <c r="O98" s="53"/>
      <c r="P98" s="53"/>
      <c r="Q98" s="2" t="e">
        <f t="shared" si="12"/>
        <v>#DIV/0!</v>
      </c>
      <c r="R98" s="2" t="e">
        <f t="shared" si="13"/>
        <v>#DIV/0!</v>
      </c>
    </row>
    <row r="99" spans="1:18">
      <c r="A99" s="150"/>
      <c r="B99" s="153"/>
      <c r="C99" s="86">
        <v>65</v>
      </c>
      <c r="D99" s="69" t="s">
        <v>91</v>
      </c>
      <c r="E99" s="70"/>
      <c r="F99" s="71"/>
      <c r="G99" s="71"/>
      <c r="H99" s="71"/>
      <c r="I99" s="71"/>
      <c r="J99" s="53"/>
      <c r="K99" s="53"/>
      <c r="L99" s="53"/>
      <c r="M99" s="53"/>
      <c r="N99" s="53"/>
      <c r="O99" s="53"/>
      <c r="P99" s="53"/>
      <c r="Q99" s="2" t="e">
        <f t="shared" si="12"/>
        <v>#DIV/0!</v>
      </c>
      <c r="R99" s="2" t="e">
        <f t="shared" si="13"/>
        <v>#DIV/0!</v>
      </c>
    </row>
    <row r="100" spans="1:18">
      <c r="A100" s="150"/>
      <c r="B100" s="153"/>
      <c r="C100" s="86">
        <v>66</v>
      </c>
      <c r="D100" s="69" t="s">
        <v>92</v>
      </c>
      <c r="E100" s="70"/>
      <c r="F100" s="71"/>
      <c r="G100" s="71"/>
      <c r="H100" s="71"/>
      <c r="I100" s="71"/>
      <c r="J100" s="53"/>
      <c r="K100" s="53"/>
      <c r="L100" s="53"/>
      <c r="M100" s="53"/>
      <c r="N100" s="53"/>
      <c r="O100" s="53"/>
      <c r="P100" s="53"/>
      <c r="Q100" s="2" t="e">
        <f t="shared" si="12"/>
        <v>#DIV/0!</v>
      </c>
      <c r="R100" s="2" t="e">
        <f t="shared" si="13"/>
        <v>#DIV/0!</v>
      </c>
    </row>
    <row r="101" spans="1:18">
      <c r="A101" s="150"/>
      <c r="B101" s="153"/>
      <c r="C101" s="86">
        <v>67</v>
      </c>
      <c r="D101" s="69" t="s">
        <v>93</v>
      </c>
      <c r="E101" s="70"/>
      <c r="F101" s="71"/>
      <c r="G101" s="71"/>
      <c r="H101" s="71"/>
      <c r="I101" s="71"/>
      <c r="J101" s="53"/>
      <c r="K101" s="53"/>
      <c r="L101" s="53"/>
      <c r="M101" s="53"/>
      <c r="N101" s="53"/>
      <c r="O101" s="53"/>
      <c r="P101" s="53"/>
      <c r="Q101" s="2" t="e">
        <f t="shared" si="12"/>
        <v>#DIV/0!</v>
      </c>
      <c r="R101" s="2" t="e">
        <f t="shared" si="13"/>
        <v>#DIV/0!</v>
      </c>
    </row>
    <row r="102" spans="1:18" ht="14.25" customHeight="1">
      <c r="A102" s="150"/>
      <c r="B102" s="153"/>
      <c r="C102" s="86">
        <v>68</v>
      </c>
      <c r="D102" s="5" t="s">
        <v>98</v>
      </c>
      <c r="E102" s="4"/>
      <c r="F102" s="2"/>
      <c r="G102" s="71"/>
      <c r="H102" s="71"/>
      <c r="I102" s="71"/>
      <c r="J102" s="53"/>
      <c r="K102" s="53"/>
      <c r="L102" s="53"/>
      <c r="M102" s="53"/>
      <c r="N102" s="53"/>
      <c r="O102" s="53"/>
      <c r="P102" s="53"/>
      <c r="Q102" s="2" t="e">
        <f t="shared" si="12"/>
        <v>#DIV/0!</v>
      </c>
      <c r="R102" s="2" t="e">
        <f t="shared" si="13"/>
        <v>#DIV/0!</v>
      </c>
    </row>
    <row r="103" spans="1:18">
      <c r="A103" s="150"/>
      <c r="B103" s="153"/>
      <c r="C103" s="86">
        <v>69</v>
      </c>
      <c r="D103" s="69" t="s">
        <v>94</v>
      </c>
      <c r="E103" s="70"/>
      <c r="F103" s="71"/>
      <c r="G103" s="71"/>
      <c r="H103" s="71"/>
      <c r="I103" s="71"/>
      <c r="J103" s="53"/>
      <c r="K103" s="53"/>
      <c r="L103" s="53"/>
      <c r="M103" s="53"/>
      <c r="N103" s="53"/>
      <c r="O103" s="53"/>
      <c r="P103" s="53"/>
      <c r="Q103" s="2" t="e">
        <f t="shared" si="12"/>
        <v>#DIV/0!</v>
      </c>
      <c r="R103" s="2" t="e">
        <f t="shared" si="13"/>
        <v>#DIV/0!</v>
      </c>
    </row>
    <row r="104" spans="1:18">
      <c r="A104" s="150"/>
      <c r="B104" s="153"/>
      <c r="C104" s="86">
        <v>70</v>
      </c>
      <c r="D104" s="73" t="s">
        <v>116</v>
      </c>
      <c r="E104" s="70"/>
      <c r="F104" s="71"/>
      <c r="G104" s="71"/>
      <c r="H104" s="71"/>
      <c r="I104" s="71"/>
      <c r="J104" s="53"/>
      <c r="K104" s="53"/>
      <c r="L104" s="53"/>
      <c r="M104" s="53"/>
      <c r="N104" s="53"/>
      <c r="O104" s="53"/>
      <c r="P104" s="53"/>
      <c r="Q104" s="2" t="e">
        <f t="shared" si="12"/>
        <v>#DIV/0!</v>
      </c>
      <c r="R104" s="2" t="e">
        <f t="shared" si="13"/>
        <v>#DIV/0!</v>
      </c>
    </row>
    <row r="105" spans="1:18">
      <c r="A105" s="150"/>
      <c r="B105" s="153"/>
      <c r="C105" s="86">
        <v>71</v>
      </c>
      <c r="D105" s="73" t="s">
        <v>126</v>
      </c>
      <c r="E105" s="70"/>
      <c r="F105" s="71"/>
      <c r="G105" s="71"/>
      <c r="H105" s="71"/>
      <c r="I105" s="71"/>
      <c r="J105" s="53"/>
      <c r="K105" s="53"/>
      <c r="L105" s="53"/>
      <c r="M105" s="53"/>
      <c r="N105" s="53"/>
      <c r="O105" s="53"/>
      <c r="P105" s="53"/>
      <c r="Q105" s="2" t="e">
        <f t="shared" si="12"/>
        <v>#DIV/0!</v>
      </c>
      <c r="R105" s="2" t="e">
        <f t="shared" si="13"/>
        <v>#DIV/0!</v>
      </c>
    </row>
    <row r="106" spans="1:18">
      <c r="A106" s="150"/>
      <c r="B106" s="153"/>
      <c r="C106" s="86">
        <v>72</v>
      </c>
      <c r="D106" s="69" t="s">
        <v>95</v>
      </c>
      <c r="E106" s="70"/>
      <c r="F106" s="71"/>
      <c r="G106" s="71"/>
      <c r="H106" s="71"/>
      <c r="I106" s="71"/>
      <c r="J106" s="53"/>
      <c r="K106" s="53"/>
      <c r="L106" s="53"/>
      <c r="M106" s="53"/>
      <c r="N106" s="53"/>
      <c r="O106" s="53"/>
      <c r="P106" s="53"/>
      <c r="Q106" s="2" t="e">
        <f t="shared" si="12"/>
        <v>#DIV/0!</v>
      </c>
      <c r="R106" s="2" t="e">
        <f t="shared" si="13"/>
        <v>#DIV/0!</v>
      </c>
    </row>
    <row r="107" spans="1:18">
      <c r="A107" s="150"/>
      <c r="B107" s="153"/>
      <c r="C107" s="86">
        <v>73</v>
      </c>
      <c r="D107" s="69" t="s">
        <v>127</v>
      </c>
      <c r="E107" s="70"/>
      <c r="F107" s="71"/>
      <c r="G107" s="71"/>
      <c r="H107" s="71"/>
      <c r="I107" s="71"/>
      <c r="J107" s="53"/>
      <c r="K107" s="53"/>
      <c r="L107" s="53"/>
      <c r="M107" s="53"/>
      <c r="N107" s="53"/>
      <c r="O107" s="53"/>
      <c r="P107" s="53"/>
      <c r="Q107" s="2" t="e">
        <f t="shared" si="12"/>
        <v>#DIV/0!</v>
      </c>
      <c r="R107" s="2" t="e">
        <f t="shared" si="13"/>
        <v>#DIV/0!</v>
      </c>
    </row>
    <row r="108" spans="1:18">
      <c r="A108" s="150"/>
      <c r="B108" s="153"/>
      <c r="C108" s="86">
        <v>74</v>
      </c>
      <c r="D108" s="69" t="s">
        <v>117</v>
      </c>
      <c r="E108" s="70"/>
      <c r="F108" s="71"/>
      <c r="G108" s="71"/>
      <c r="H108" s="71"/>
      <c r="I108" s="71"/>
      <c r="J108" s="53"/>
      <c r="K108" s="53"/>
      <c r="L108" s="53"/>
      <c r="M108" s="53"/>
      <c r="N108" s="53"/>
      <c r="O108" s="53"/>
      <c r="P108" s="53"/>
      <c r="Q108" s="2" t="e">
        <f t="shared" si="12"/>
        <v>#DIV/0!</v>
      </c>
      <c r="R108" s="2" t="e">
        <f t="shared" si="13"/>
        <v>#DIV/0!</v>
      </c>
    </row>
    <row r="109" spans="1:18">
      <c r="A109" s="150"/>
      <c r="B109" s="153"/>
      <c r="C109" s="86">
        <v>75</v>
      </c>
      <c r="D109" s="69" t="s">
        <v>96</v>
      </c>
      <c r="E109" s="70"/>
      <c r="F109" s="71"/>
      <c r="G109" s="71"/>
      <c r="H109" s="71"/>
      <c r="I109" s="71"/>
      <c r="J109" s="53"/>
      <c r="K109" s="53"/>
      <c r="L109" s="53"/>
      <c r="M109" s="53"/>
      <c r="N109" s="53"/>
      <c r="O109" s="53"/>
      <c r="P109" s="53"/>
      <c r="Q109" s="2" t="e">
        <f t="shared" si="12"/>
        <v>#DIV/0!</v>
      </c>
      <c r="R109" s="2" t="e">
        <f t="shared" si="13"/>
        <v>#DIV/0!</v>
      </c>
    </row>
    <row r="110" spans="1:18">
      <c r="A110" s="150"/>
      <c r="B110" s="153"/>
      <c r="C110" s="86">
        <v>76</v>
      </c>
      <c r="D110" s="74" t="s">
        <v>97</v>
      </c>
      <c r="E110" s="70"/>
      <c r="F110" s="71"/>
      <c r="G110" s="71"/>
      <c r="H110" s="71"/>
      <c r="I110" s="71"/>
      <c r="J110" s="53"/>
      <c r="K110" s="53"/>
      <c r="L110" s="53"/>
      <c r="M110" s="53"/>
      <c r="N110" s="53"/>
      <c r="O110" s="53"/>
      <c r="P110" s="53"/>
      <c r="Q110" s="2" t="e">
        <f t="shared" si="12"/>
        <v>#DIV/0!</v>
      </c>
      <c r="R110" s="2" t="e">
        <f t="shared" si="13"/>
        <v>#DIV/0!</v>
      </c>
    </row>
    <row r="111" spans="1:18">
      <c r="A111" s="150"/>
      <c r="B111" s="153"/>
      <c r="C111" s="86">
        <v>77</v>
      </c>
      <c r="D111" s="5" t="s">
        <v>99</v>
      </c>
      <c r="E111" s="70"/>
      <c r="F111" s="71"/>
      <c r="G111" s="71"/>
      <c r="H111" s="71"/>
      <c r="I111" s="71"/>
      <c r="J111" s="53"/>
      <c r="K111" s="53"/>
      <c r="L111" s="53"/>
      <c r="M111" s="53"/>
      <c r="N111" s="53"/>
      <c r="O111" s="53"/>
      <c r="P111" s="53"/>
      <c r="Q111" s="2" t="e">
        <f t="shared" si="12"/>
        <v>#DIV/0!</v>
      </c>
      <c r="R111" s="2" t="e">
        <f t="shared" si="13"/>
        <v>#DIV/0!</v>
      </c>
    </row>
    <row r="112" spans="1:18">
      <c r="A112" s="150"/>
      <c r="B112" s="153"/>
      <c r="C112" s="86">
        <v>78</v>
      </c>
      <c r="D112" s="5" t="s">
        <v>100</v>
      </c>
      <c r="E112" s="4"/>
      <c r="F112" s="2"/>
      <c r="G112" s="2"/>
      <c r="H112" s="2"/>
      <c r="I112" s="2"/>
      <c r="J112" s="38"/>
      <c r="K112" s="38"/>
      <c r="L112" s="38"/>
      <c r="M112" s="38"/>
      <c r="N112" s="38"/>
      <c r="O112" s="38"/>
      <c r="P112" s="38"/>
      <c r="Q112" s="2" t="e">
        <f t="shared" si="12"/>
        <v>#DIV/0!</v>
      </c>
      <c r="R112" s="2" t="e">
        <f t="shared" si="13"/>
        <v>#DIV/0!</v>
      </c>
    </row>
    <row r="113" spans="1:18">
      <c r="A113" s="150"/>
      <c r="B113" s="153"/>
      <c r="C113" s="86">
        <v>79</v>
      </c>
      <c r="D113" s="5" t="s">
        <v>101</v>
      </c>
      <c r="E113" s="4"/>
      <c r="F113" s="2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2" t="e">
        <f t="shared" si="12"/>
        <v>#DIV/0!</v>
      </c>
      <c r="R113" s="2" t="e">
        <f t="shared" si="13"/>
        <v>#DIV/0!</v>
      </c>
    </row>
    <row r="114" spans="1:18">
      <c r="A114" s="150"/>
      <c r="B114" s="153"/>
      <c r="C114" s="86">
        <v>80</v>
      </c>
      <c r="D114" s="68" t="s">
        <v>113</v>
      </c>
      <c r="E114" s="4"/>
      <c r="F114" s="2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2" t="e">
        <f t="shared" si="12"/>
        <v>#DIV/0!</v>
      </c>
      <c r="R114" s="2" t="e">
        <f t="shared" si="13"/>
        <v>#DIV/0!</v>
      </c>
    </row>
    <row r="115" spans="1:18">
      <c r="A115" s="150"/>
      <c r="B115" s="153"/>
      <c r="C115" s="86">
        <v>81</v>
      </c>
      <c r="D115" s="5" t="s">
        <v>102</v>
      </c>
      <c r="E115" s="4"/>
      <c r="F115" s="2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2" t="e">
        <f t="shared" si="12"/>
        <v>#DIV/0!</v>
      </c>
      <c r="R115" s="2" t="e">
        <f t="shared" si="13"/>
        <v>#DIV/0!</v>
      </c>
    </row>
    <row r="116" spans="1:18">
      <c r="A116" s="150"/>
      <c r="B116" s="153"/>
      <c r="C116" s="86">
        <v>82</v>
      </c>
      <c r="D116" s="5" t="s">
        <v>115</v>
      </c>
      <c r="E116" s="4"/>
      <c r="F116" s="2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2" t="e">
        <f t="shared" si="12"/>
        <v>#DIV/0!</v>
      </c>
      <c r="R116" s="2" t="e">
        <f t="shared" si="13"/>
        <v>#DIV/0!</v>
      </c>
    </row>
    <row r="117" spans="1:18">
      <c r="A117" s="150"/>
      <c r="B117" s="153"/>
      <c r="C117" s="86">
        <v>83</v>
      </c>
      <c r="D117" s="5" t="s">
        <v>103</v>
      </c>
      <c r="E117" s="4"/>
      <c r="F117" s="2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2" t="e">
        <f t="shared" si="12"/>
        <v>#DIV/0!</v>
      </c>
      <c r="R117" s="2" t="e">
        <f t="shared" si="13"/>
        <v>#DIV/0!</v>
      </c>
    </row>
    <row r="118" spans="1:18">
      <c r="A118" s="150"/>
      <c r="B118" s="153"/>
      <c r="C118" s="86">
        <v>84</v>
      </c>
      <c r="D118" s="5" t="s">
        <v>104</v>
      </c>
      <c r="E118" s="4"/>
      <c r="F118" s="2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2" t="e">
        <f t="shared" si="12"/>
        <v>#DIV/0!</v>
      </c>
      <c r="R118" s="2" t="e">
        <f t="shared" si="13"/>
        <v>#DIV/0!</v>
      </c>
    </row>
    <row r="119" spans="1:18">
      <c r="A119" s="150"/>
      <c r="B119" s="153"/>
      <c r="C119" s="86">
        <v>85</v>
      </c>
      <c r="D119" s="5" t="s">
        <v>105</v>
      </c>
      <c r="E119" s="4"/>
      <c r="F119" s="2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2" t="e">
        <f t="shared" si="12"/>
        <v>#DIV/0!</v>
      </c>
      <c r="R119" s="2" t="e">
        <f t="shared" si="13"/>
        <v>#DIV/0!</v>
      </c>
    </row>
    <row r="120" spans="1:18">
      <c r="A120" s="150"/>
      <c r="B120" s="153"/>
      <c r="C120" s="86">
        <v>86</v>
      </c>
      <c r="D120" s="5" t="s">
        <v>106</v>
      </c>
      <c r="E120" s="4"/>
      <c r="F120" s="2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2" t="e">
        <f t="shared" si="12"/>
        <v>#DIV/0!</v>
      </c>
      <c r="R120" s="2" t="e">
        <f t="shared" si="13"/>
        <v>#DIV/0!</v>
      </c>
    </row>
    <row r="121" spans="1:18">
      <c r="A121" s="150"/>
      <c r="B121" s="153"/>
      <c r="C121" s="86">
        <v>87</v>
      </c>
      <c r="D121" s="69" t="s">
        <v>112</v>
      </c>
      <c r="E121" s="45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2" t="e">
        <f t="shared" si="12"/>
        <v>#DIV/0!</v>
      </c>
      <c r="R121" s="2" t="e">
        <f t="shared" si="13"/>
        <v>#DIV/0!</v>
      </c>
    </row>
    <row r="122" spans="1:18">
      <c r="A122" s="150"/>
      <c r="B122" s="153"/>
      <c r="C122" s="86">
        <v>88</v>
      </c>
      <c r="D122" s="69" t="s">
        <v>107</v>
      </c>
      <c r="E122" s="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 t="e">
        <f t="shared" si="12"/>
        <v>#DIV/0!</v>
      </c>
      <c r="R122" s="2" t="e">
        <f t="shared" si="13"/>
        <v>#DIV/0!</v>
      </c>
    </row>
    <row r="123" spans="1:18">
      <c r="A123" s="150"/>
      <c r="B123" s="153"/>
      <c r="C123" s="86">
        <v>89</v>
      </c>
      <c r="D123" s="69" t="s">
        <v>142</v>
      </c>
      <c r="E123" s="70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2" t="e">
        <f t="shared" si="12"/>
        <v>#DIV/0!</v>
      </c>
      <c r="R123" s="2" t="e">
        <f t="shared" si="13"/>
        <v>#DIV/0!</v>
      </c>
    </row>
    <row r="124" spans="1:18">
      <c r="A124" s="150"/>
      <c r="B124" s="153"/>
      <c r="C124" s="86">
        <v>90</v>
      </c>
      <c r="D124" s="69" t="s">
        <v>114</v>
      </c>
      <c r="E124" s="70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2" t="e">
        <f t="shared" si="12"/>
        <v>#DIV/0!</v>
      </c>
      <c r="R124" s="2" t="e">
        <f t="shared" si="13"/>
        <v>#DIV/0!</v>
      </c>
    </row>
    <row r="125" spans="1:18">
      <c r="A125" s="150"/>
      <c r="B125" s="153"/>
      <c r="C125" s="86">
        <v>91</v>
      </c>
      <c r="D125" s="69" t="s">
        <v>111</v>
      </c>
      <c r="E125" s="70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2" t="e">
        <f t="shared" si="12"/>
        <v>#DIV/0!</v>
      </c>
      <c r="R125" s="2" t="e">
        <f t="shared" si="13"/>
        <v>#DIV/0!</v>
      </c>
    </row>
    <row r="126" spans="1:18">
      <c r="A126" s="150"/>
      <c r="B126" s="153"/>
      <c r="C126" s="86">
        <v>92</v>
      </c>
      <c r="D126" s="69" t="s">
        <v>143</v>
      </c>
      <c r="E126" s="70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2" t="e">
        <f t="shared" si="12"/>
        <v>#DIV/0!</v>
      </c>
      <c r="R126" s="2" t="e">
        <f t="shared" si="13"/>
        <v>#DIV/0!</v>
      </c>
    </row>
    <row r="127" spans="1:18">
      <c r="A127" s="150"/>
      <c r="B127" s="153"/>
      <c r="C127" s="86">
        <v>93</v>
      </c>
      <c r="D127" s="69" t="s">
        <v>108</v>
      </c>
      <c r="E127" s="70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2" t="e">
        <f t="shared" si="12"/>
        <v>#DIV/0!</v>
      </c>
      <c r="R127" s="2" t="e">
        <f t="shared" si="13"/>
        <v>#DIV/0!</v>
      </c>
    </row>
    <row r="128" spans="1:18">
      <c r="A128" s="150"/>
      <c r="B128" s="153"/>
      <c r="C128" s="86">
        <v>94</v>
      </c>
      <c r="D128" s="69" t="s">
        <v>144</v>
      </c>
      <c r="E128" s="70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2" t="e">
        <f t="shared" si="12"/>
        <v>#DIV/0!</v>
      </c>
      <c r="R128" s="2" t="e">
        <f t="shared" si="13"/>
        <v>#DIV/0!</v>
      </c>
    </row>
    <row r="129" spans="1:18">
      <c r="A129" s="150"/>
      <c r="B129" s="153"/>
      <c r="C129" s="86">
        <v>95</v>
      </c>
      <c r="D129" s="69" t="s">
        <v>109</v>
      </c>
      <c r="E129" s="70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2" t="e">
        <f t="shared" si="12"/>
        <v>#DIV/0!</v>
      </c>
      <c r="R129" s="2" t="e">
        <f t="shared" si="13"/>
        <v>#DIV/0!</v>
      </c>
    </row>
    <row r="130" spans="1:18">
      <c r="A130" s="150"/>
      <c r="B130" s="153"/>
      <c r="C130" s="86">
        <v>96</v>
      </c>
      <c r="D130" s="69" t="s">
        <v>110</v>
      </c>
      <c r="E130" s="70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2" t="e">
        <f t="shared" si="12"/>
        <v>#DIV/0!</v>
      </c>
      <c r="R130" s="2" t="e">
        <f t="shared" si="13"/>
        <v>#DIV/0!</v>
      </c>
    </row>
    <row r="131" spans="1:18">
      <c r="A131" s="150"/>
      <c r="B131" s="153"/>
      <c r="C131" s="86">
        <v>97</v>
      </c>
      <c r="D131" s="75" t="s">
        <v>128</v>
      </c>
      <c r="E131" s="70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2" t="e">
        <f t="shared" si="12"/>
        <v>#DIV/0!</v>
      </c>
      <c r="R131" s="2" t="e">
        <f t="shared" si="13"/>
        <v>#DIV/0!</v>
      </c>
    </row>
    <row r="132" spans="1:18">
      <c r="A132" s="150"/>
      <c r="B132" s="153"/>
      <c r="C132" s="86">
        <v>98</v>
      </c>
      <c r="D132" s="75" t="s">
        <v>129</v>
      </c>
      <c r="E132" s="70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2" t="e">
        <f t="shared" si="12"/>
        <v>#DIV/0!</v>
      </c>
      <c r="R132" s="2" t="e">
        <f t="shared" si="13"/>
        <v>#DIV/0!</v>
      </c>
    </row>
    <row r="133" spans="1:18">
      <c r="A133" s="150"/>
      <c r="B133" s="153"/>
      <c r="C133" s="86">
        <v>99</v>
      </c>
      <c r="D133" s="75" t="s">
        <v>130</v>
      </c>
      <c r="E133" s="60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2" t="e">
        <f t="shared" si="12"/>
        <v>#DIV/0!</v>
      </c>
      <c r="R133" s="2" t="e">
        <f t="shared" si="13"/>
        <v>#DIV/0!</v>
      </c>
    </row>
    <row r="134" spans="1:18" ht="15" thickBot="1">
      <c r="A134" s="151"/>
      <c r="B134" s="154"/>
      <c r="C134" s="86">
        <v>100</v>
      </c>
      <c r="D134" s="76" t="s">
        <v>131</v>
      </c>
      <c r="E134" s="60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2" t="e">
        <f t="shared" si="12"/>
        <v>#DIV/0!</v>
      </c>
      <c r="R134" s="2" t="e">
        <f t="shared" si="13"/>
        <v>#DIV/0!</v>
      </c>
    </row>
    <row r="135" spans="1:18">
      <c r="A135" s="1"/>
      <c r="B135" s="1"/>
      <c r="C135" s="1"/>
      <c r="D135" s="13" t="s">
        <v>138</v>
      </c>
      <c r="E135" s="77">
        <f>SUM(E74:E134)</f>
        <v>0</v>
      </c>
      <c r="F135" s="77">
        <f t="shared" ref="F135:P135" si="14">SUM(F74:F134)</f>
        <v>0</v>
      </c>
      <c r="G135" s="77">
        <f t="shared" si="14"/>
        <v>0</v>
      </c>
      <c r="H135" s="77">
        <f t="shared" si="14"/>
        <v>0</v>
      </c>
      <c r="I135" s="77">
        <f t="shared" si="14"/>
        <v>0</v>
      </c>
      <c r="J135" s="77">
        <f t="shared" si="14"/>
        <v>0</v>
      </c>
      <c r="K135" s="77">
        <f t="shared" si="14"/>
        <v>0</v>
      </c>
      <c r="L135" s="77">
        <f t="shared" si="14"/>
        <v>0</v>
      </c>
      <c r="M135" s="77">
        <f t="shared" si="14"/>
        <v>0</v>
      </c>
      <c r="N135" s="77">
        <f t="shared" si="14"/>
        <v>0</v>
      </c>
      <c r="O135" s="77">
        <f t="shared" si="14"/>
        <v>0</v>
      </c>
      <c r="P135" s="77">
        <f t="shared" si="14"/>
        <v>0</v>
      </c>
      <c r="Q135" s="6">
        <f>AVERAGE(E135,G135,I135,K135,M135,O135)</f>
        <v>0</v>
      </c>
      <c r="R135" s="6">
        <f>AVERAGE(F135,H135,J135,L135,N135,P135)</f>
        <v>0</v>
      </c>
    </row>
    <row r="136" spans="1:18" ht="15" thickBot="1">
      <c r="A136" s="1"/>
      <c r="B136" s="1"/>
      <c r="C136" s="1"/>
      <c r="D136" s="78" t="s">
        <v>38</v>
      </c>
      <c r="E136" s="77">
        <f>E134/61*100</f>
        <v>0</v>
      </c>
      <c r="F136" s="77">
        <f t="shared" ref="F136:P136" si="15">F134/61*100</f>
        <v>0</v>
      </c>
      <c r="G136" s="77">
        <f t="shared" si="15"/>
        <v>0</v>
      </c>
      <c r="H136" s="77">
        <f t="shared" si="15"/>
        <v>0</v>
      </c>
      <c r="I136" s="77">
        <f t="shared" si="15"/>
        <v>0</v>
      </c>
      <c r="J136" s="77">
        <f t="shared" si="15"/>
        <v>0</v>
      </c>
      <c r="K136" s="77">
        <f t="shared" si="15"/>
        <v>0</v>
      </c>
      <c r="L136" s="77">
        <f t="shared" si="15"/>
        <v>0</v>
      </c>
      <c r="M136" s="77">
        <f t="shared" si="15"/>
        <v>0</v>
      </c>
      <c r="N136" s="77">
        <f t="shared" si="15"/>
        <v>0</v>
      </c>
      <c r="O136" s="77">
        <f t="shared" si="15"/>
        <v>0</v>
      </c>
      <c r="P136" s="77">
        <f t="shared" si="15"/>
        <v>0</v>
      </c>
      <c r="Q136" s="6">
        <f>Q135/61*100</f>
        <v>0</v>
      </c>
      <c r="R136" s="6">
        <f>R135/61*100</f>
        <v>0</v>
      </c>
    </row>
    <row r="137" spans="1:18" ht="15" thickBot="1">
      <c r="A137" s="79" t="s">
        <v>139</v>
      </c>
      <c r="B137" s="143" t="s">
        <v>141</v>
      </c>
      <c r="C137" s="144"/>
      <c r="D137" s="145"/>
      <c r="E137" s="80">
        <f>SUM(E22,E46,E65,E135)</f>
        <v>0</v>
      </c>
      <c r="F137" s="81">
        <f t="shared" ref="F137:P137" si="16">SUM(F22,F46,F65,F135)</f>
        <v>0</v>
      </c>
      <c r="G137" s="81">
        <f t="shared" si="16"/>
        <v>0</v>
      </c>
      <c r="H137" s="81">
        <f t="shared" si="16"/>
        <v>0</v>
      </c>
      <c r="I137" s="81">
        <f t="shared" si="16"/>
        <v>0</v>
      </c>
      <c r="J137" s="81">
        <f t="shared" si="16"/>
        <v>0</v>
      </c>
      <c r="K137" s="81">
        <f t="shared" si="16"/>
        <v>0</v>
      </c>
      <c r="L137" s="81">
        <f t="shared" si="16"/>
        <v>0</v>
      </c>
      <c r="M137" s="81">
        <f t="shared" si="16"/>
        <v>0</v>
      </c>
      <c r="N137" s="81">
        <f t="shared" si="16"/>
        <v>0</v>
      </c>
      <c r="O137" s="81">
        <f t="shared" si="16"/>
        <v>0</v>
      </c>
      <c r="P137" s="81">
        <f t="shared" si="16"/>
        <v>0</v>
      </c>
      <c r="Q137" s="81">
        <f>AVERAGE(E137,G137,I137,K137,M137,O137)</f>
        <v>0</v>
      </c>
      <c r="R137" s="81">
        <f>AVERAGE(F137,H137,J137,L137,N137,P137)</f>
        <v>0</v>
      </c>
    </row>
    <row r="138" spans="1:18" ht="15" thickBot="1">
      <c r="A138" s="82" t="s">
        <v>3</v>
      </c>
      <c r="B138" s="146" t="s">
        <v>140</v>
      </c>
      <c r="C138" s="147"/>
      <c r="D138" s="148"/>
      <c r="E138" s="80">
        <f>E137/100*100</f>
        <v>0</v>
      </c>
      <c r="F138" s="81">
        <f t="shared" ref="F138:P138" si="17">F137/100*100</f>
        <v>0</v>
      </c>
      <c r="G138" s="81">
        <f t="shared" si="17"/>
        <v>0</v>
      </c>
      <c r="H138" s="81">
        <f t="shared" si="17"/>
        <v>0</v>
      </c>
      <c r="I138" s="81">
        <f t="shared" si="17"/>
        <v>0</v>
      </c>
      <c r="J138" s="81">
        <f t="shared" si="17"/>
        <v>0</v>
      </c>
      <c r="K138" s="81">
        <f t="shared" si="17"/>
        <v>0</v>
      </c>
      <c r="L138" s="81">
        <f t="shared" si="17"/>
        <v>0</v>
      </c>
      <c r="M138" s="81">
        <f t="shared" si="17"/>
        <v>0</v>
      </c>
      <c r="N138" s="81">
        <f t="shared" si="17"/>
        <v>0</v>
      </c>
      <c r="O138" s="81">
        <f t="shared" si="17"/>
        <v>0</v>
      </c>
      <c r="P138" s="81">
        <f t="shared" si="17"/>
        <v>0</v>
      </c>
      <c r="Q138" s="81">
        <f>Q137/100*100</f>
        <v>0</v>
      </c>
      <c r="R138" s="81">
        <f>R137/100*100</f>
        <v>0</v>
      </c>
    </row>
  </sheetData>
  <mergeCells count="72">
    <mergeCell ref="B137:D137"/>
    <mergeCell ref="B138:D138"/>
    <mergeCell ref="Q72:R72"/>
    <mergeCell ref="A74:A84"/>
    <mergeCell ref="B74:B84"/>
    <mergeCell ref="A85:A134"/>
    <mergeCell ref="B85:B134"/>
    <mergeCell ref="A71:C71"/>
    <mergeCell ref="E71:I71"/>
    <mergeCell ref="J71:L71"/>
    <mergeCell ref="M71:P71"/>
    <mergeCell ref="A72:A73"/>
    <mergeCell ref="C72:C73"/>
    <mergeCell ref="E72:F72"/>
    <mergeCell ref="G72:H72"/>
    <mergeCell ref="I72:J72"/>
    <mergeCell ref="K72:L72"/>
    <mergeCell ref="M72:N72"/>
    <mergeCell ref="O72:P72"/>
    <mergeCell ref="Q30:R30"/>
    <mergeCell ref="B32:B35"/>
    <mergeCell ref="B36:B39"/>
    <mergeCell ref="A29:C29"/>
    <mergeCell ref="E29:I29"/>
    <mergeCell ref="J29:L29"/>
    <mergeCell ref="M29:P29"/>
    <mergeCell ref="A30:A31"/>
    <mergeCell ref="C30:C31"/>
    <mergeCell ref="E30:F30"/>
    <mergeCell ref="G30:H30"/>
    <mergeCell ref="I30:J30"/>
    <mergeCell ref="K30:L30"/>
    <mergeCell ref="M30:N30"/>
    <mergeCell ref="O30:P30"/>
    <mergeCell ref="A32:A45"/>
    <mergeCell ref="A1:P1"/>
    <mergeCell ref="M3:N3"/>
    <mergeCell ref="O3:P3"/>
    <mergeCell ref="A5:A23"/>
    <mergeCell ref="A3:A4"/>
    <mergeCell ref="C3:C4"/>
    <mergeCell ref="E3:F3"/>
    <mergeCell ref="G3:H3"/>
    <mergeCell ref="I3:J3"/>
    <mergeCell ref="K3:L3"/>
    <mergeCell ref="B5:B11"/>
    <mergeCell ref="B12:B13"/>
    <mergeCell ref="B14:B21"/>
    <mergeCell ref="Q3:R3"/>
    <mergeCell ref="A2:C2"/>
    <mergeCell ref="E2:I2"/>
    <mergeCell ref="J2:L2"/>
    <mergeCell ref="M2:P2"/>
    <mergeCell ref="B40:B45"/>
    <mergeCell ref="A53:C53"/>
    <mergeCell ref="E53:I53"/>
    <mergeCell ref="J53:L53"/>
    <mergeCell ref="M53:P53"/>
    <mergeCell ref="O54:P54"/>
    <mergeCell ref="Q54:R54"/>
    <mergeCell ref="B56:B58"/>
    <mergeCell ref="A54:A55"/>
    <mergeCell ref="C54:C55"/>
    <mergeCell ref="E54:F54"/>
    <mergeCell ref="G54:H54"/>
    <mergeCell ref="I54:J54"/>
    <mergeCell ref="A56:A58"/>
    <mergeCell ref="B59:B62"/>
    <mergeCell ref="B63:B64"/>
    <mergeCell ref="A59:A64"/>
    <mergeCell ref="K54:L54"/>
    <mergeCell ref="M54:N54"/>
  </mergeCells>
  <printOptions horizontalCentered="1" verticalCentered="1"/>
  <pageMargins left="0" right="0" top="0" bottom="0" header="0" footer="0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NPSoft.ir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NPSoft</dc:creator>
  <cp:lastModifiedBy>NPSoft</cp:lastModifiedBy>
  <cp:lastPrinted>2014-12-06T08:27:13Z</cp:lastPrinted>
  <dcterms:created xsi:type="dcterms:W3CDTF">2014-12-02T10:28:43Z</dcterms:created>
  <dcterms:modified xsi:type="dcterms:W3CDTF">2014-12-10T06:14:18Z</dcterms:modified>
</cp:coreProperties>
</file>